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62 UCS 2026 Summer Seminar, Hotel Accommodations and Conference Services, Hudson Valley Region/"/>
    </mc:Choice>
  </mc:AlternateContent>
  <xr:revisionPtr revIDLastSave="65" documentId="8_{C168ED3D-A0A0-4C31-8FA0-968EE87240AD}" xr6:coauthVersionLast="47" xr6:coauthVersionMax="47" xr10:uidLastSave="{1A1EC7D3-C023-4210-AA83-BF1B147F2AE9}"/>
  <bookViews>
    <workbookView xWindow="28680" yWindow="-120" windowWidth="29040" windowHeight="15720" xr2:uid="{39B51839-7436-49B0-8A8F-222F24AAC152}"/>
  </bookViews>
  <sheets>
    <sheet name="Exhibit A RFB 062" sheetId="1" r:id="rId1"/>
  </sheets>
  <definedNames>
    <definedName name="_xlnm.Print_Area" localSheetId="0">'Exhibit A RFB 062'!$A$3:$G$213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" i="1"/>
  <c r="E72" i="1" l="1"/>
  <c r="G85" i="1"/>
  <c r="G7" i="1"/>
  <c r="G74" i="1" l="1"/>
  <c r="G41" i="1"/>
  <c r="G36" i="1"/>
  <c r="G31" i="1"/>
  <c r="G26" i="1"/>
  <c r="G21" i="1"/>
  <c r="G12" i="1"/>
  <c r="C74" i="1"/>
  <c r="C65" i="1"/>
  <c r="C57" i="1"/>
  <c r="C49" i="1"/>
  <c r="C41" i="1"/>
  <c r="C36" i="1"/>
  <c r="C31" i="1"/>
  <c r="C21" i="1"/>
  <c r="C26" i="1"/>
  <c r="C144" i="1"/>
  <c r="C143" i="1"/>
  <c r="C142" i="1"/>
  <c r="C141" i="1"/>
  <c r="C136" i="1"/>
  <c r="C135" i="1"/>
  <c r="C134" i="1"/>
  <c r="C129" i="1"/>
  <c r="C128" i="1"/>
  <c r="C127" i="1"/>
  <c r="C126" i="1"/>
  <c r="C120" i="1"/>
  <c r="C121" i="1"/>
  <c r="C113" i="1"/>
  <c r="C112" i="1"/>
  <c r="C110" i="1"/>
  <c r="C109" i="1"/>
  <c r="C108" i="1"/>
  <c r="C106" i="1"/>
  <c r="C105" i="1"/>
  <c r="C104" i="1"/>
  <c r="C102" i="1"/>
  <c r="C101" i="1"/>
  <c r="C100" i="1"/>
  <c r="C98" i="1"/>
  <c r="C97" i="1"/>
  <c r="C96" i="1"/>
  <c r="C75" i="1"/>
  <c r="C73" i="1"/>
  <c r="C72" i="1"/>
  <c r="C71" i="1"/>
  <c r="C66" i="1"/>
  <c r="C64" i="1"/>
  <c r="C63" i="1"/>
  <c r="C58" i="1"/>
  <c r="C56" i="1"/>
  <c r="C55" i="1"/>
  <c r="C50" i="1"/>
  <c r="C48" i="1"/>
  <c r="C40" i="1"/>
  <c r="C39" i="1"/>
  <c r="C37" i="1"/>
  <c r="C35" i="1"/>
  <c r="C34" i="1"/>
  <c r="C32" i="1"/>
  <c r="C30" i="1"/>
  <c r="C29" i="1"/>
  <c r="C24" i="1"/>
  <c r="C19" i="1"/>
  <c r="C27" i="1"/>
  <c r="C25" i="1"/>
  <c r="C22" i="1"/>
  <c r="C20" i="1"/>
  <c r="G144" i="1"/>
  <c r="G143" i="1"/>
  <c r="G142" i="1"/>
  <c r="G141" i="1"/>
  <c r="G137" i="1"/>
  <c r="G130" i="1"/>
  <c r="G122" i="1"/>
  <c r="G113" i="1"/>
  <c r="G112" i="1"/>
  <c r="G110" i="1"/>
  <c r="G109" i="1"/>
  <c r="G108" i="1"/>
  <c r="G106" i="1"/>
  <c r="G105" i="1"/>
  <c r="G104" i="1"/>
  <c r="G102" i="1"/>
  <c r="G101" i="1"/>
  <c r="G100" i="1"/>
  <c r="G98" i="1"/>
  <c r="G97" i="1"/>
  <c r="G96" i="1"/>
  <c r="G89" i="1"/>
  <c r="G88" i="1"/>
  <c r="G87" i="1"/>
  <c r="G91" i="1" s="1"/>
  <c r="G75" i="1"/>
  <c r="G73" i="1"/>
  <c r="G72" i="1"/>
  <c r="G71" i="1"/>
  <c r="G67" i="1"/>
  <c r="G59" i="1"/>
  <c r="G51" i="1"/>
  <c r="G40" i="1"/>
  <c r="G39" i="1"/>
  <c r="G37" i="1"/>
  <c r="G35" i="1"/>
  <c r="G34" i="1"/>
  <c r="G32" i="1"/>
  <c r="G30" i="1"/>
  <c r="G29" i="1"/>
  <c r="G27" i="1"/>
  <c r="G25" i="1"/>
  <c r="G24" i="1"/>
  <c r="G22" i="1"/>
  <c r="G20" i="1"/>
  <c r="G19" i="1"/>
  <c r="G10" i="1"/>
  <c r="G11" i="1"/>
  <c r="G9" i="1"/>
  <c r="G14" i="1" l="1"/>
  <c r="G42" i="1"/>
  <c r="G76" i="1"/>
  <c r="G145" i="1"/>
  <c r="G114" i="1"/>
  <c r="G147" i="1" l="1"/>
  <c r="G152" i="1" s="1"/>
  <c r="G78" i="1"/>
  <c r="G151" i="1" s="1"/>
  <c r="G153" i="1" l="1"/>
</calcChain>
</file>

<file path=xl/sharedStrings.xml><?xml version="1.0" encoding="utf-8"?>
<sst xmlns="http://schemas.openxmlformats.org/spreadsheetml/2006/main" count="191" uniqueCount="63">
  <si>
    <t>SEMINAR #1</t>
  </si>
  <si>
    <t>A. LODGING NIGHTS</t>
  </si>
  <si>
    <t xml:space="preserve">No. </t>
  </si>
  <si>
    <t>Day</t>
  </si>
  <si>
    <t>Date</t>
  </si>
  <si>
    <t>Est. Quantity</t>
  </si>
  <si>
    <t>Unit Price</t>
  </si>
  <si>
    <t>Total Price</t>
  </si>
  <si>
    <t>@</t>
  </si>
  <si>
    <t>(Check-out)</t>
  </si>
  <si>
    <t>B. FOOD &amp; BEVERAGE SERVICE</t>
  </si>
  <si>
    <t>Breakfast</t>
  </si>
  <si>
    <t>Morning Coffee Break</t>
  </si>
  <si>
    <t>Afternoon Coffee Break</t>
  </si>
  <si>
    <t>Price</t>
  </si>
  <si>
    <t xml:space="preserve">D. SECURE/LOCKABLE STORAGE, OFFICE SPACE </t>
  </si>
  <si>
    <t>F. PARKING</t>
  </si>
  <si>
    <t>TOTAL FOR SEMINAR #1 (Sum of A through F)</t>
  </si>
  <si>
    <t>SEMINAR #2</t>
  </si>
  <si>
    <t>TOTAL FOR SEMINAR #2 (Sum of A through F)</t>
  </si>
  <si>
    <t>TOTAL PRICE</t>
  </si>
  <si>
    <t>FOOD &amp; BEVERAGE SERVICE DESCRIPTIONS</t>
  </si>
  <si>
    <t>Bidder must provide a description of the meals proposed to be provided:</t>
  </si>
  <si>
    <t xml:space="preserve">a. Breakfast </t>
  </si>
  <si>
    <t xml:space="preserve">Food: </t>
  </si>
  <si>
    <t>Beverage:</t>
  </si>
  <si>
    <t>b. Morning Coffee Break</t>
  </si>
  <si>
    <t>Food:</t>
  </si>
  <si>
    <t>c. Lunch</t>
  </si>
  <si>
    <t>1. Standard, including vegatarian</t>
  </si>
  <si>
    <t>d. Afternoon Coffee Break</t>
  </si>
  <si>
    <t>e. Dinner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</si>
  <si>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</si>
  <si>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</si>
  <si>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</si>
  <si>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</si>
  <si>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</si>
  <si>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</si>
  <si>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Exhibit A/Pricing Sheet</t>
  </si>
  <si>
    <t>Sunday, June 21 - Thursday, June 25, 2026</t>
  </si>
  <si>
    <t>Lunch (includes Standard and Vegetarian Meals)</t>
  </si>
  <si>
    <t>Dinner  (includes Standard and Vegetarian)</t>
  </si>
  <si>
    <t>A. Total Lodging Price (Sum of 1-5)</t>
  </si>
  <si>
    <t>Monday, July 6 - Thursday, July 9, 2026</t>
  </si>
  <si>
    <t>No Show</t>
  </si>
  <si>
    <t>UCS 2026 SUMMER SEMINARS GRAND TOTAL</t>
  </si>
  <si>
    <r>
      <t>E. AUDIO</t>
    </r>
    <r>
      <rPr>
        <sz val="11"/>
        <color rgb="FFFF0000"/>
        <rFont val="Times New Roman"/>
        <family val="1"/>
      </rPr>
      <t>-</t>
    </r>
    <r>
      <rPr>
        <sz val="11"/>
        <color theme="1"/>
        <rFont val="Times New Roman"/>
        <family val="1"/>
      </rPr>
      <t>VISUAL EQUIPMENT &amp; SERVICES</t>
    </r>
  </si>
  <si>
    <r>
      <t>D. SECURE/LOCKABLE STORAGE, OFFICE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SPACE </t>
    </r>
  </si>
  <si>
    <t>A. Total Lodging Price (Sum of 1-6)</t>
  </si>
  <si>
    <t>B. Total Food &amp; Beverage Price (Sum of 7-25)</t>
  </si>
  <si>
    <t>E. Total AV Price 
(Sum of 35-38)</t>
  </si>
  <si>
    <t>F. Total Parking Price 
(Sum of 39-43)</t>
  </si>
  <si>
    <t>B. Total Food &amp; Beverage 
Price (Sum of 6-19)</t>
  </si>
  <si>
    <t>D. Total Storage/Office Space Price (Sum of 24-27)</t>
  </si>
  <si>
    <t>E. Total AV Price 
(Sum of 28-30)</t>
  </si>
  <si>
    <t>F. Total Parking Price 
(Sum of 31-34)</t>
  </si>
  <si>
    <t>D. Total Storage/Office Space Price (Sum of 31-34)</t>
  </si>
  <si>
    <t>C. CONFERENCE/REGISTRATION SPACE</t>
  </si>
  <si>
    <t>Late Check-Out Fee</t>
  </si>
  <si>
    <t>UCS 2026 Summer Seminar, Hotel Accommodations and Conference Services,                       Hudson Valley Region - RFB # OCA-DGCP-062</t>
  </si>
  <si>
    <t>C. Total Conference/Registration Space Price (Sum of 26-30)</t>
  </si>
  <si>
    <t>C. Total Conference/Registration Space Price (Sum of 20-23)</t>
  </si>
  <si>
    <r>
      <t xml:space="preserve">Please fill out all requested bid information in the </t>
    </r>
    <r>
      <rPr>
        <b/>
        <sz val="12"/>
        <rFont val="Times New Roman"/>
        <family val="1"/>
      </rPr>
      <t>blue shaded cells</t>
    </r>
    <r>
      <rPr>
        <sz val="12"/>
        <rFont val="Times New Roman"/>
        <family val="1"/>
      </rPr>
      <t xml:space="preserve">, in addition to the </t>
    </r>
    <r>
      <rPr>
        <b/>
        <sz val="12"/>
        <rFont val="Times New Roman"/>
        <family val="1"/>
      </rPr>
      <t>open-ended Food &amp; Beverage Service Descriptions</t>
    </r>
    <r>
      <rPr>
        <sz val="12"/>
        <rFont val="Times New Roman"/>
        <family val="1"/>
      </rPr>
      <t xml:space="preserve">.  The spreadsheet is pre-programmed to calculate the non-shaded cells, as well as column G for the Totals of Seminar #1 (cell 151) and Seminar #2 (cell 152), and the Grand Total Amount for the entire event (cell 153).  </t>
    </r>
    <r>
      <rPr>
        <b/>
        <u/>
        <sz val="12"/>
        <rFont val="Times New Roman"/>
        <family val="1"/>
      </rPr>
      <t xml:space="preserve">Once complete, print out the 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</si>
</sst>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theme="9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/>
    <xf numFmtId="0" fontId="7" fillId="0" borderId="0" xfId="0" applyFont="1"/>
    <xf numFmtId="0" fontId="1" fillId="5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Protection="1"/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14" fontId="1" fillId="0" borderId="1" xfId="0" applyNumberFormat="1" applyFont="1" applyBorder="1" applyProtection="1"/>
    <xf numFmtId="0" fontId="1" fillId="0" borderId="1" xfId="0" applyFont="1" applyBorder="1" applyProtection="1"/>
    <xf numFmtId="44" fontId="1" fillId="0" borderId="1" xfId="0" applyNumberFormat="1" applyFont="1" applyBorder="1" applyProtection="1"/>
    <xf numFmtId="0" fontId="1" fillId="0" borderId="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Protection="1"/>
    <xf numFmtId="4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left"/>
    </xf>
    <xf numFmtId="0" fontId="1" fillId="0" borderId="3" xfId="0" applyFont="1" applyBorder="1" applyProtection="1"/>
    <xf numFmtId="44" fontId="1" fillId="0" borderId="3" xfId="0" applyNumberFormat="1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4" borderId="0" xfId="0" applyFont="1" applyFill="1" applyProtection="1"/>
    <xf numFmtId="0" fontId="1" fillId="2" borderId="0" xfId="0" applyFont="1" applyFill="1" applyProtection="1"/>
    <xf numFmtId="44" fontId="2" fillId="0" borderId="9" xfId="0" applyNumberFormat="1" applyFont="1" applyBorder="1" applyProtection="1"/>
    <xf numFmtId="0" fontId="1" fillId="0" borderId="0" xfId="0" applyFont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1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center"/>
    </xf>
    <xf numFmtId="14" fontId="1" fillId="0" borderId="3" xfId="0" applyNumberFormat="1" applyFont="1" applyBorder="1" applyProtection="1"/>
    <xf numFmtId="0" fontId="1" fillId="3" borderId="0" xfId="0" applyFont="1" applyFill="1" applyProtection="1"/>
    <xf numFmtId="14" fontId="1" fillId="0" borderId="0" xfId="0" applyNumberFormat="1" applyFont="1" applyBorder="1" applyProtection="1"/>
    <xf numFmtId="14" fontId="1" fillId="0" borderId="3" xfId="0" applyNumberFormat="1" applyFont="1" applyFill="1" applyBorder="1" applyProtection="1"/>
    <xf numFmtId="44" fontId="2" fillId="0" borderId="5" xfId="0" applyNumberFormat="1" applyFont="1" applyBorder="1" applyProtection="1"/>
    <xf numFmtId="0" fontId="1" fillId="0" borderId="2" xfId="0" applyFont="1" applyFill="1" applyBorder="1" applyAlignment="1" applyProtection="1">
      <alignment horizontal="center"/>
    </xf>
    <xf numFmtId="14" fontId="1" fillId="0" borderId="2" xfId="0" applyNumberFormat="1" applyFont="1" applyFill="1" applyBorder="1" applyProtection="1"/>
    <xf numFmtId="0" fontId="1" fillId="0" borderId="3" xfId="0" applyFont="1" applyFill="1" applyBorder="1" applyAlignment="1" applyProtection="1">
      <alignment horizontal="center"/>
    </xf>
    <xf numFmtId="44" fontId="2" fillId="0" borderId="2" xfId="0" applyNumberFormat="1" applyFont="1" applyBorder="1" applyProtection="1"/>
    <xf numFmtId="0" fontId="1" fillId="0" borderId="0" xfId="0" applyFont="1" applyBorder="1" applyProtection="1"/>
    <xf numFmtId="44" fontId="1" fillId="0" borderId="0" xfId="0" applyNumberFormat="1" applyFont="1" applyBorder="1" applyProtection="1"/>
    <xf numFmtId="0" fontId="1" fillId="0" borderId="0" xfId="0" applyFont="1" applyAlignment="1" applyProtection="1">
      <alignment horizontal="left"/>
    </xf>
    <xf numFmtId="0" fontId="1" fillId="6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44" fontId="1" fillId="2" borderId="0" xfId="0" applyNumberFormat="1" applyFont="1" applyFill="1" applyProtection="1"/>
    <xf numFmtId="0" fontId="1" fillId="6" borderId="2" xfId="0" applyFont="1" applyFill="1" applyBorder="1" applyProtection="1"/>
    <xf numFmtId="44" fontId="1" fillId="6" borderId="2" xfId="0" applyNumberFormat="1" applyFont="1" applyFill="1" applyBorder="1" applyProtection="1"/>
    <xf numFmtId="0" fontId="2" fillId="0" borderId="0" xfId="0" applyFont="1" applyProtection="1"/>
    <xf numFmtId="0" fontId="2" fillId="8" borderId="7" xfId="0" applyFont="1" applyFill="1" applyBorder="1" applyProtection="1"/>
    <xf numFmtId="0" fontId="1" fillId="8" borderId="7" xfId="0" applyFont="1" applyFill="1" applyBorder="1" applyProtection="1"/>
    <xf numFmtId="44" fontId="2" fillId="8" borderId="7" xfId="0" applyNumberFormat="1" applyFont="1" applyFill="1" applyBorder="1" applyProtection="1"/>
    <xf numFmtId="0" fontId="2" fillId="0" borderId="10" xfId="0" applyFont="1" applyBorder="1" applyAlignment="1" applyProtection="1">
      <alignment horizontal="right" vertical="center" wrapText="1"/>
    </xf>
    <xf numFmtId="44" fontId="1" fillId="7" borderId="1" xfId="0" applyNumberFormat="1" applyFont="1" applyFill="1" applyBorder="1" applyProtection="1">
      <protection locked="0"/>
    </xf>
    <xf numFmtId="44" fontId="1" fillId="7" borderId="2" xfId="0" applyNumberFormat="1" applyFont="1" applyFill="1" applyBorder="1" applyProtection="1">
      <protection locked="0"/>
    </xf>
    <xf numFmtId="44" fontId="1" fillId="7" borderId="3" xfId="0" applyNumberFormat="1" applyFont="1" applyFill="1" applyBorder="1" applyProtection="1">
      <protection locked="0"/>
    </xf>
    <xf numFmtId="44" fontId="1" fillId="7" borderId="0" xfId="0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right" vertical="center" wrapText="1"/>
    </xf>
    <xf numFmtId="44" fontId="1" fillId="7" borderId="1" xfId="1" applyNumberFormat="1" applyFont="1" applyFill="1" applyBorder="1" applyProtection="1">
      <protection locked="0"/>
    </xf>
    <xf numFmtId="0" fontId="10" fillId="0" borderId="0" xfId="0" applyFont="1"/>
    <xf numFmtId="0" fontId="10" fillId="0" borderId="0" xfId="0" applyFont="1" applyFill="1"/>
    <xf numFmtId="0" fontId="2" fillId="0" borderId="4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center" wrapText="1"/>
    </xf>
    <xf numFmtId="0" fontId="2" fillId="0" borderId="1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2" fillId="9" borderId="18" xfId="0" applyFont="1" applyFill="1" applyBorder="1" applyAlignment="1" applyProtection="1">
      <alignment horizontal="center"/>
      <protection locked="0"/>
    </xf>
    <xf numFmtId="0" fontId="2" fillId="9" borderId="8" xfId="0" applyFont="1" applyFill="1" applyBorder="1" applyAlignment="1" applyProtection="1">
      <alignment horizontal="center"/>
      <protection locked="0"/>
    </xf>
    <xf numFmtId="0" fontId="2" fillId="9" borderId="19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9" borderId="18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0" borderId="2" xfId="0" applyFont="1" applyBorder="1" applyAlignment="1" applyProtection="1">
      <alignment horizontal="right" wrapText="1"/>
    </xf>
    <xf numFmtId="0" fontId="2" fillId="0" borderId="4" xfId="0" applyFont="1" applyBorder="1" applyAlignment="1" applyProtection="1">
      <alignment horizontal="right" wrapText="1"/>
    </xf>
    <xf numFmtId="0" fontId="1" fillId="9" borderId="6" xfId="0" applyFont="1" applyFill="1" applyBorder="1" applyAlignment="1" applyProtection="1">
      <alignment horizontal="left"/>
      <protection locked="0"/>
    </xf>
    <xf numFmtId="0" fontId="2" fillId="6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right" wrapText="1"/>
    </xf>
    <xf numFmtId="0" fontId="6" fillId="0" borderId="4" xfId="0" applyFont="1" applyBorder="1" applyAlignment="1" applyProtection="1">
      <alignment horizontal="right" wrapText="1"/>
    </xf>
    <xf numFmtId="0" fontId="4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9" borderId="8" xfId="0" applyFont="1" applyFill="1" applyBorder="1" applyAlignment="1" applyProtection="1">
      <alignment horizontal="left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4" fillId="6" borderId="0" xfId="0" applyFont="1" applyFill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A34-B2ED-4BE0-B717-7EAC90283FEF}">
  <sheetPr>
    <pageSetUpPr fitToPage="1"/>
  </sheetPr>
  <dimension ref="A1:P214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9.140625" style="1"/>
    <col min="2" max="2" width="10.140625" style="1" customWidth="1"/>
    <col min="3" max="3" width="11.28515625" style="1" customWidth="1"/>
    <col min="4" max="4" width="12.28515625" style="1" bestFit="1" customWidth="1"/>
    <col min="5" max="5" width="3.85546875" style="1" customWidth="1"/>
    <col min="6" max="6" width="27.5703125" style="1" customWidth="1"/>
    <col min="7" max="7" width="15.28515625" style="1" customWidth="1"/>
    <col min="8" max="16384" width="9.140625" style="1"/>
  </cols>
  <sheetData>
    <row r="1" spans="1:9" ht="20.25" x14ac:dyDescent="0.3">
      <c r="A1" s="98" t="s">
        <v>38</v>
      </c>
      <c r="B1" s="98"/>
      <c r="C1" s="98"/>
      <c r="D1" s="98"/>
      <c r="E1" s="98"/>
      <c r="F1" s="98"/>
      <c r="G1" s="98"/>
    </row>
    <row r="2" spans="1:9" ht="32.25" customHeight="1" x14ac:dyDescent="0.25">
      <c r="A2" s="89" t="s">
        <v>59</v>
      </c>
      <c r="B2" s="89"/>
      <c r="C2" s="89"/>
      <c r="D2" s="89"/>
      <c r="E2" s="89"/>
      <c r="F2" s="89"/>
      <c r="G2" s="89"/>
    </row>
    <row r="3" spans="1:9" ht="15.75" x14ac:dyDescent="0.25">
      <c r="A3" s="97" t="s">
        <v>0</v>
      </c>
      <c r="B3" s="97"/>
      <c r="C3" s="97"/>
      <c r="D3" s="97"/>
      <c r="E3" s="97"/>
      <c r="F3" s="97"/>
      <c r="G3" s="97"/>
    </row>
    <row r="4" spans="1:9" x14ac:dyDescent="0.25">
      <c r="A4" s="102" t="s">
        <v>39</v>
      </c>
      <c r="B4" s="102"/>
      <c r="C4" s="102"/>
      <c r="D4" s="102"/>
      <c r="E4" s="102"/>
      <c r="F4" s="102"/>
      <c r="G4" s="102"/>
    </row>
    <row r="5" spans="1:9" x14ac:dyDescent="0.25">
      <c r="A5" s="5" t="s">
        <v>1</v>
      </c>
      <c r="B5" s="5"/>
      <c r="C5" s="5"/>
      <c r="D5" s="5"/>
      <c r="E5" s="5"/>
      <c r="F5" s="5"/>
      <c r="G5" s="5"/>
    </row>
    <row r="6" spans="1:9" x14ac:dyDescent="0.25">
      <c r="A6" s="6" t="s">
        <v>2</v>
      </c>
      <c r="B6" s="7" t="s">
        <v>3</v>
      </c>
      <c r="C6" s="7" t="s">
        <v>4</v>
      </c>
      <c r="D6" s="8" t="s">
        <v>5</v>
      </c>
      <c r="E6" s="8"/>
      <c r="F6" s="7" t="s">
        <v>6</v>
      </c>
      <c r="G6" s="8" t="s">
        <v>7</v>
      </c>
    </row>
    <row r="7" spans="1:9" x14ac:dyDescent="0.25">
      <c r="A7" s="9">
        <v>1</v>
      </c>
      <c r="B7" s="10" t="s">
        <v>44</v>
      </c>
      <c r="C7" s="11"/>
      <c r="D7" s="12">
        <v>5</v>
      </c>
      <c r="E7" s="12" t="s">
        <v>8</v>
      </c>
      <c r="F7" s="60">
        <v>0</v>
      </c>
      <c r="G7" s="13">
        <f>+D7*F7</f>
        <v>0</v>
      </c>
    </row>
    <row r="8" spans="1:9" ht="45" x14ac:dyDescent="0.25">
      <c r="A8" s="9">
        <v>2</v>
      </c>
      <c r="B8" s="64" t="s">
        <v>58</v>
      </c>
      <c r="C8" s="11"/>
      <c r="D8" s="12">
        <v>2</v>
      </c>
      <c r="E8" s="12" t="s">
        <v>8</v>
      </c>
      <c r="F8" s="60">
        <v>0</v>
      </c>
      <c r="G8" s="13">
        <f>+D8*F8</f>
        <v>0</v>
      </c>
      <c r="I8" s="2"/>
    </row>
    <row r="9" spans="1:9" x14ac:dyDescent="0.25">
      <c r="A9" s="9">
        <v>3</v>
      </c>
      <c r="B9" s="10">
        <v>1</v>
      </c>
      <c r="C9" s="11">
        <v>46194</v>
      </c>
      <c r="D9" s="12">
        <v>75</v>
      </c>
      <c r="E9" s="12" t="s">
        <v>8</v>
      </c>
      <c r="F9" s="60">
        <v>0</v>
      </c>
      <c r="G9" s="13">
        <f>+D9*F9</f>
        <v>0</v>
      </c>
    </row>
    <row r="10" spans="1:9" x14ac:dyDescent="0.25">
      <c r="A10" s="14">
        <v>4</v>
      </c>
      <c r="B10" s="15">
        <v>2</v>
      </c>
      <c r="C10" s="11">
        <v>46195</v>
      </c>
      <c r="D10" s="16">
        <v>300</v>
      </c>
      <c r="E10" s="16" t="s">
        <v>8</v>
      </c>
      <c r="F10" s="56">
        <v>0</v>
      </c>
      <c r="G10" s="17">
        <f t="shared" ref="G10:G12" si="0">+D10*F10</f>
        <v>0</v>
      </c>
    </row>
    <row r="11" spans="1:9" x14ac:dyDescent="0.25">
      <c r="A11" s="18">
        <v>5</v>
      </c>
      <c r="B11" s="15">
        <v>3</v>
      </c>
      <c r="C11" s="11">
        <v>46196</v>
      </c>
      <c r="D11" s="19">
        <v>525</v>
      </c>
      <c r="E11" s="19" t="s">
        <v>8</v>
      </c>
      <c r="F11" s="57">
        <v>0</v>
      </c>
      <c r="G11" s="20">
        <f t="shared" si="0"/>
        <v>0</v>
      </c>
    </row>
    <row r="12" spans="1:9" x14ac:dyDescent="0.25">
      <c r="A12" s="21">
        <v>6</v>
      </c>
      <c r="B12" s="22">
        <v>4</v>
      </c>
      <c r="C12" s="11">
        <v>46197</v>
      </c>
      <c r="D12" s="23">
        <v>525</v>
      </c>
      <c r="E12" s="19" t="s">
        <v>8</v>
      </c>
      <c r="F12" s="57">
        <v>0</v>
      </c>
      <c r="G12" s="20">
        <f t="shared" si="0"/>
        <v>0</v>
      </c>
    </row>
    <row r="13" spans="1:9" x14ac:dyDescent="0.25">
      <c r="A13" s="24"/>
      <c r="B13" s="22">
        <v>5</v>
      </c>
      <c r="C13" s="11">
        <v>46198</v>
      </c>
      <c r="D13" s="24" t="s">
        <v>9</v>
      </c>
      <c r="E13" s="24"/>
      <c r="F13" s="24"/>
      <c r="G13" s="24"/>
    </row>
    <row r="14" spans="1:9" ht="29.25" x14ac:dyDescent="0.25">
      <c r="A14" s="25"/>
      <c r="B14" s="25"/>
      <c r="C14" s="25"/>
      <c r="D14" s="25"/>
      <c r="E14" s="25"/>
      <c r="F14" s="63" t="s">
        <v>48</v>
      </c>
      <c r="G14" s="26">
        <f>SUM(G7:G12)</f>
        <v>0</v>
      </c>
    </row>
    <row r="15" spans="1:9" x14ac:dyDescent="0.25">
      <c r="A15" s="27"/>
      <c r="B15" s="27"/>
      <c r="C15" s="27"/>
      <c r="D15" s="27"/>
      <c r="E15" s="27"/>
      <c r="F15" s="27"/>
      <c r="G15" s="27"/>
    </row>
    <row r="16" spans="1:9" x14ac:dyDescent="0.25">
      <c r="A16" s="5" t="s">
        <v>10</v>
      </c>
      <c r="B16" s="5"/>
      <c r="C16" s="5"/>
      <c r="D16" s="5"/>
      <c r="E16" s="5"/>
      <c r="F16" s="5"/>
      <c r="G16" s="5"/>
    </row>
    <row r="17" spans="1:7" x14ac:dyDescent="0.25">
      <c r="A17" s="6" t="s">
        <v>2</v>
      </c>
      <c r="B17" s="7" t="s">
        <v>3</v>
      </c>
      <c r="C17" s="7" t="s">
        <v>4</v>
      </c>
      <c r="D17" s="8" t="s">
        <v>5</v>
      </c>
      <c r="E17" s="8"/>
      <c r="F17" s="7" t="s">
        <v>6</v>
      </c>
      <c r="G17" s="8" t="s">
        <v>7</v>
      </c>
    </row>
    <row r="18" spans="1:7" x14ac:dyDescent="0.25">
      <c r="A18" s="28" t="s">
        <v>11</v>
      </c>
      <c r="B18" s="29"/>
      <c r="C18" s="29"/>
      <c r="D18" s="30"/>
      <c r="E18" s="30"/>
      <c r="F18" s="29"/>
      <c r="G18" s="30"/>
    </row>
    <row r="19" spans="1:7" x14ac:dyDescent="0.25">
      <c r="A19" s="9">
        <v>7</v>
      </c>
      <c r="B19" s="10">
        <v>2</v>
      </c>
      <c r="C19" s="11">
        <f>$C10</f>
        <v>46195</v>
      </c>
      <c r="D19" s="12">
        <v>125</v>
      </c>
      <c r="E19" s="12" t="s">
        <v>8</v>
      </c>
      <c r="F19" s="55">
        <v>0</v>
      </c>
      <c r="G19" s="13">
        <f>+D19*F19</f>
        <v>0</v>
      </c>
    </row>
    <row r="20" spans="1:7" x14ac:dyDescent="0.25">
      <c r="A20" s="14">
        <v>8</v>
      </c>
      <c r="B20" s="15">
        <v>3</v>
      </c>
      <c r="C20" s="31">
        <f>C11</f>
        <v>46196</v>
      </c>
      <c r="D20" s="16">
        <v>500</v>
      </c>
      <c r="E20" s="16" t="s">
        <v>8</v>
      </c>
      <c r="F20" s="56">
        <v>0</v>
      </c>
      <c r="G20" s="17">
        <f t="shared" ref="G20:G22" si="1">+D20*F20</f>
        <v>0</v>
      </c>
    </row>
    <row r="21" spans="1:7" x14ac:dyDescent="0.25">
      <c r="A21" s="18">
        <v>9</v>
      </c>
      <c r="B21" s="32">
        <v>4</v>
      </c>
      <c r="C21" s="33">
        <f>C12</f>
        <v>46197</v>
      </c>
      <c r="D21" s="19">
        <v>500</v>
      </c>
      <c r="E21" s="19" t="s">
        <v>8</v>
      </c>
      <c r="F21" s="56">
        <v>0</v>
      </c>
      <c r="G21" s="17">
        <f t="shared" si="1"/>
        <v>0</v>
      </c>
    </row>
    <row r="22" spans="1:7" x14ac:dyDescent="0.25">
      <c r="A22" s="18">
        <v>10</v>
      </c>
      <c r="B22" s="32">
        <v>5</v>
      </c>
      <c r="C22" s="33">
        <f>C13</f>
        <v>46198</v>
      </c>
      <c r="D22" s="19">
        <v>500</v>
      </c>
      <c r="E22" s="19" t="s">
        <v>8</v>
      </c>
      <c r="F22" s="57">
        <v>0</v>
      </c>
      <c r="G22" s="20">
        <f t="shared" si="1"/>
        <v>0</v>
      </c>
    </row>
    <row r="23" spans="1:7" x14ac:dyDescent="0.25">
      <c r="A23" s="30" t="s">
        <v>12</v>
      </c>
      <c r="B23" s="34"/>
      <c r="C23" s="34"/>
      <c r="D23" s="34"/>
      <c r="E23" s="34"/>
      <c r="F23" s="34"/>
      <c r="G23" s="34"/>
    </row>
    <row r="24" spans="1:7" x14ac:dyDescent="0.25">
      <c r="A24" s="9">
        <v>11</v>
      </c>
      <c r="B24" s="10">
        <v>2</v>
      </c>
      <c r="C24" s="11">
        <f>C10</f>
        <v>46195</v>
      </c>
      <c r="D24" s="12">
        <v>90</v>
      </c>
      <c r="E24" s="12" t="s">
        <v>8</v>
      </c>
      <c r="F24" s="55">
        <v>0</v>
      </c>
      <c r="G24" s="13">
        <f>+D24*F24</f>
        <v>0</v>
      </c>
    </row>
    <row r="25" spans="1:7" x14ac:dyDescent="0.25">
      <c r="A25" s="14">
        <v>12</v>
      </c>
      <c r="B25" s="15">
        <v>3</v>
      </c>
      <c r="C25" s="31">
        <f>C11</f>
        <v>46196</v>
      </c>
      <c r="D25" s="16">
        <v>450</v>
      </c>
      <c r="E25" s="16" t="s">
        <v>8</v>
      </c>
      <c r="F25" s="56">
        <v>0</v>
      </c>
      <c r="G25" s="17">
        <f t="shared" ref="G25:G27" si="2">+D25*F25</f>
        <v>0</v>
      </c>
    </row>
    <row r="26" spans="1:7" x14ac:dyDescent="0.25">
      <c r="A26" s="18">
        <v>13</v>
      </c>
      <c r="B26" s="32">
        <v>4</v>
      </c>
      <c r="C26" s="33">
        <f>C12</f>
        <v>46197</v>
      </c>
      <c r="D26" s="19">
        <v>450</v>
      </c>
      <c r="E26" s="19" t="s">
        <v>8</v>
      </c>
      <c r="F26" s="56">
        <v>0</v>
      </c>
      <c r="G26" s="17">
        <f t="shared" si="2"/>
        <v>0</v>
      </c>
    </row>
    <row r="27" spans="1:7" x14ac:dyDescent="0.25">
      <c r="A27" s="18">
        <v>14</v>
      </c>
      <c r="B27" s="32">
        <v>5</v>
      </c>
      <c r="C27" s="33">
        <f>C13</f>
        <v>46198</v>
      </c>
      <c r="D27" s="19">
        <v>450</v>
      </c>
      <c r="E27" s="19" t="s">
        <v>8</v>
      </c>
      <c r="F27" s="57">
        <v>0</v>
      </c>
      <c r="G27" s="20">
        <f t="shared" si="2"/>
        <v>0</v>
      </c>
    </row>
    <row r="28" spans="1:7" x14ac:dyDescent="0.25">
      <c r="A28" s="30" t="s">
        <v>40</v>
      </c>
      <c r="B28" s="34"/>
      <c r="C28" s="34"/>
      <c r="D28" s="34"/>
      <c r="E28" s="34"/>
      <c r="F28" s="34"/>
      <c r="G28" s="34"/>
    </row>
    <row r="29" spans="1:7" x14ac:dyDescent="0.25">
      <c r="A29" s="9">
        <v>15</v>
      </c>
      <c r="B29" s="10">
        <v>2</v>
      </c>
      <c r="C29" s="11">
        <f>C10</f>
        <v>46195</v>
      </c>
      <c r="D29" s="12">
        <v>110</v>
      </c>
      <c r="E29" s="12" t="s">
        <v>8</v>
      </c>
      <c r="F29" s="55">
        <v>0</v>
      </c>
      <c r="G29" s="13">
        <f>+D29*F29</f>
        <v>0</v>
      </c>
    </row>
    <row r="30" spans="1:7" x14ac:dyDescent="0.25">
      <c r="A30" s="14">
        <v>16</v>
      </c>
      <c r="B30" s="15">
        <v>3</v>
      </c>
      <c r="C30" s="31">
        <f>C11</f>
        <v>46196</v>
      </c>
      <c r="D30" s="16">
        <v>550</v>
      </c>
      <c r="E30" s="16" t="s">
        <v>8</v>
      </c>
      <c r="F30" s="56">
        <v>0</v>
      </c>
      <c r="G30" s="17">
        <f t="shared" ref="G30:G32" si="3">+D30*F30</f>
        <v>0</v>
      </c>
    </row>
    <row r="31" spans="1:7" x14ac:dyDescent="0.25">
      <c r="A31" s="18">
        <v>17</v>
      </c>
      <c r="B31" s="32">
        <v>4</v>
      </c>
      <c r="C31" s="33">
        <f>C12</f>
        <v>46197</v>
      </c>
      <c r="D31" s="19">
        <v>550</v>
      </c>
      <c r="E31" s="19" t="s">
        <v>8</v>
      </c>
      <c r="F31" s="56">
        <v>0</v>
      </c>
      <c r="G31" s="17">
        <f t="shared" si="3"/>
        <v>0</v>
      </c>
    </row>
    <row r="32" spans="1:7" x14ac:dyDescent="0.25">
      <c r="A32" s="18">
        <v>18</v>
      </c>
      <c r="B32" s="32">
        <v>5</v>
      </c>
      <c r="C32" s="33">
        <f>C13</f>
        <v>46198</v>
      </c>
      <c r="D32" s="19">
        <v>550</v>
      </c>
      <c r="E32" s="19" t="s">
        <v>8</v>
      </c>
      <c r="F32" s="57">
        <v>0</v>
      </c>
      <c r="G32" s="20">
        <f t="shared" si="3"/>
        <v>0</v>
      </c>
    </row>
    <row r="33" spans="1:16" x14ac:dyDescent="0.25">
      <c r="A33" s="30" t="s">
        <v>13</v>
      </c>
      <c r="B33" s="34"/>
      <c r="C33" s="34"/>
      <c r="D33" s="34"/>
      <c r="E33" s="34"/>
      <c r="F33" s="34"/>
      <c r="G33" s="34"/>
    </row>
    <row r="34" spans="1:16" x14ac:dyDescent="0.25">
      <c r="A34" s="9">
        <v>19</v>
      </c>
      <c r="B34" s="10">
        <v>2</v>
      </c>
      <c r="C34" s="11">
        <f>C10</f>
        <v>46195</v>
      </c>
      <c r="D34" s="12">
        <v>90</v>
      </c>
      <c r="E34" s="12" t="s">
        <v>8</v>
      </c>
      <c r="F34" s="55">
        <v>0</v>
      </c>
      <c r="G34" s="13">
        <f>+D34*F34</f>
        <v>0</v>
      </c>
    </row>
    <row r="35" spans="1:16" x14ac:dyDescent="0.25">
      <c r="A35" s="14">
        <v>20</v>
      </c>
      <c r="B35" s="15">
        <v>3</v>
      </c>
      <c r="C35" s="31">
        <f>C11</f>
        <v>46196</v>
      </c>
      <c r="D35" s="16">
        <v>450</v>
      </c>
      <c r="E35" s="16" t="s">
        <v>8</v>
      </c>
      <c r="F35" s="56">
        <v>0</v>
      </c>
      <c r="G35" s="17">
        <f t="shared" ref="G35:G37" si="4">+D35*F35</f>
        <v>0</v>
      </c>
    </row>
    <row r="36" spans="1:16" x14ac:dyDescent="0.25">
      <c r="A36" s="18">
        <v>21</v>
      </c>
      <c r="B36" s="32">
        <v>4</v>
      </c>
      <c r="C36" s="33">
        <f>C12</f>
        <v>46197</v>
      </c>
      <c r="D36" s="19">
        <v>450</v>
      </c>
      <c r="E36" s="19" t="s">
        <v>8</v>
      </c>
      <c r="F36" s="56">
        <v>0</v>
      </c>
      <c r="G36" s="17">
        <f t="shared" si="4"/>
        <v>0</v>
      </c>
    </row>
    <row r="37" spans="1:16" x14ac:dyDescent="0.25">
      <c r="A37" s="18">
        <v>22</v>
      </c>
      <c r="B37" s="32">
        <v>5</v>
      </c>
      <c r="C37" s="33">
        <f>C13</f>
        <v>46198</v>
      </c>
      <c r="D37" s="19">
        <v>450</v>
      </c>
      <c r="E37" s="19" t="s">
        <v>8</v>
      </c>
      <c r="F37" s="57">
        <v>0</v>
      </c>
      <c r="G37" s="20">
        <f t="shared" si="4"/>
        <v>0</v>
      </c>
    </row>
    <row r="38" spans="1:16" x14ac:dyDescent="0.25">
      <c r="A38" s="30" t="s">
        <v>41</v>
      </c>
      <c r="B38" s="34"/>
      <c r="C38" s="34"/>
      <c r="D38" s="34"/>
      <c r="E38" s="34"/>
      <c r="F38" s="34"/>
      <c r="G38" s="34"/>
    </row>
    <row r="39" spans="1:16" x14ac:dyDescent="0.25">
      <c r="A39" s="9">
        <v>23</v>
      </c>
      <c r="B39" s="10">
        <v>2</v>
      </c>
      <c r="C39" s="11">
        <f>C10</f>
        <v>46195</v>
      </c>
      <c r="D39" s="12">
        <v>90</v>
      </c>
      <c r="E39" s="12" t="s">
        <v>8</v>
      </c>
      <c r="F39" s="55">
        <v>0</v>
      </c>
      <c r="G39" s="13">
        <f>+D39*F39</f>
        <v>0</v>
      </c>
    </row>
    <row r="40" spans="1:16" x14ac:dyDescent="0.25">
      <c r="A40" s="18">
        <v>24</v>
      </c>
      <c r="B40" s="32">
        <v>3</v>
      </c>
      <c r="C40" s="33">
        <f>C11</f>
        <v>46196</v>
      </c>
      <c r="D40" s="19">
        <v>380</v>
      </c>
      <c r="E40" s="19" t="s">
        <v>8</v>
      </c>
      <c r="F40" s="57">
        <v>0</v>
      </c>
      <c r="G40" s="20">
        <f t="shared" ref="G40:G41" si="5">+D40*F40</f>
        <v>0</v>
      </c>
    </row>
    <row r="41" spans="1:16" x14ac:dyDescent="0.25">
      <c r="A41" s="21">
        <v>25</v>
      </c>
      <c r="B41" s="22">
        <v>4</v>
      </c>
      <c r="C41" s="35">
        <f>C12</f>
        <v>46197</v>
      </c>
      <c r="D41" s="23">
        <v>380</v>
      </c>
      <c r="E41" s="19" t="s">
        <v>8</v>
      </c>
      <c r="F41" s="57">
        <v>0</v>
      </c>
      <c r="G41" s="20">
        <f t="shared" si="5"/>
        <v>0</v>
      </c>
    </row>
    <row r="42" spans="1:16" ht="30.75" customHeight="1" x14ac:dyDescent="0.25">
      <c r="A42" s="25"/>
      <c r="B42" s="25"/>
      <c r="C42" s="25"/>
      <c r="D42" s="25"/>
      <c r="E42" s="90" t="s">
        <v>49</v>
      </c>
      <c r="F42" s="91"/>
      <c r="G42" s="37">
        <f>SUM(G19:G41)</f>
        <v>0</v>
      </c>
      <c r="I42" s="61"/>
      <c r="J42" s="61"/>
      <c r="K42" s="61"/>
      <c r="L42" s="61"/>
      <c r="M42" s="61"/>
      <c r="N42" s="61"/>
      <c r="O42" s="61"/>
      <c r="P42" s="61"/>
    </row>
    <row r="43" spans="1:16" x14ac:dyDescent="0.25">
      <c r="A43" s="27"/>
      <c r="B43" s="27"/>
      <c r="C43" s="27"/>
      <c r="D43" s="27"/>
      <c r="E43" s="27"/>
      <c r="F43" s="27"/>
      <c r="G43" s="27"/>
      <c r="I43" s="2"/>
    </row>
    <row r="44" spans="1:16" x14ac:dyDescent="0.25">
      <c r="A44" s="5" t="s">
        <v>57</v>
      </c>
      <c r="B44" s="5"/>
      <c r="C44" s="5"/>
      <c r="D44" s="5"/>
      <c r="E44" s="5"/>
      <c r="F44" s="5"/>
      <c r="G44" s="5"/>
      <c r="H44" s="2"/>
      <c r="I44" s="2"/>
    </row>
    <row r="45" spans="1:16" x14ac:dyDescent="0.25">
      <c r="A45" s="6" t="s">
        <v>2</v>
      </c>
      <c r="B45" s="7" t="s">
        <v>3</v>
      </c>
      <c r="C45" s="7" t="s">
        <v>4</v>
      </c>
      <c r="D45" s="24"/>
      <c r="E45" s="24"/>
      <c r="F45" s="24"/>
      <c r="G45" s="7" t="s">
        <v>14</v>
      </c>
      <c r="I45" s="61"/>
      <c r="J45" s="61"/>
      <c r="K45" s="62"/>
    </row>
    <row r="46" spans="1:16" x14ac:dyDescent="0.25">
      <c r="A46" s="9">
        <v>26</v>
      </c>
      <c r="B46" s="10">
        <v>1</v>
      </c>
      <c r="C46" s="11">
        <v>46194</v>
      </c>
      <c r="D46" s="27"/>
      <c r="E46" s="24"/>
      <c r="F46" s="24"/>
      <c r="G46" s="55">
        <v>0</v>
      </c>
    </row>
    <row r="47" spans="1:16" x14ac:dyDescent="0.25">
      <c r="A47" s="9">
        <v>27</v>
      </c>
      <c r="B47" s="10">
        <v>2</v>
      </c>
      <c r="C47" s="11">
        <v>46195</v>
      </c>
      <c r="D47" s="27"/>
      <c r="E47" s="24"/>
      <c r="F47" s="24"/>
      <c r="G47" s="55">
        <v>0</v>
      </c>
    </row>
    <row r="48" spans="1:16" x14ac:dyDescent="0.25">
      <c r="A48" s="14">
        <v>28</v>
      </c>
      <c r="B48" s="15">
        <v>3</v>
      </c>
      <c r="C48" s="31">
        <f>C11</f>
        <v>46196</v>
      </c>
      <c r="D48" s="31"/>
      <c r="E48" s="24"/>
      <c r="F48" s="24"/>
      <c r="G48" s="56">
        <v>0</v>
      </c>
    </row>
    <row r="49" spans="1:9" x14ac:dyDescent="0.25">
      <c r="A49" s="18">
        <v>29</v>
      </c>
      <c r="B49" s="32">
        <v>4</v>
      </c>
      <c r="C49" s="36">
        <f>C12</f>
        <v>46197</v>
      </c>
      <c r="D49" s="35"/>
      <c r="E49" s="24"/>
      <c r="F49" s="24"/>
      <c r="G49" s="56">
        <v>0</v>
      </c>
    </row>
    <row r="50" spans="1:9" x14ac:dyDescent="0.25">
      <c r="A50" s="18">
        <v>30</v>
      </c>
      <c r="B50" s="32">
        <v>5</v>
      </c>
      <c r="C50" s="33">
        <f>C13</f>
        <v>46198</v>
      </c>
      <c r="D50" s="27"/>
      <c r="E50" s="24"/>
      <c r="F50" s="24"/>
      <c r="G50" s="57">
        <v>0</v>
      </c>
    </row>
    <row r="51" spans="1:9" ht="57.75" customHeight="1" x14ac:dyDescent="0.25">
      <c r="A51" s="25"/>
      <c r="B51" s="25"/>
      <c r="C51" s="25"/>
      <c r="D51" s="25"/>
      <c r="E51" s="95" t="s">
        <v>60</v>
      </c>
      <c r="F51" s="96"/>
      <c r="G51" s="37">
        <f>SUM(G46:G50)</f>
        <v>0</v>
      </c>
    </row>
    <row r="52" spans="1:9" x14ac:dyDescent="0.25">
      <c r="A52" s="27"/>
      <c r="B52" s="27"/>
      <c r="C52" s="27"/>
      <c r="D52" s="27"/>
      <c r="E52" s="27"/>
      <c r="F52" s="27"/>
      <c r="G52" s="27"/>
    </row>
    <row r="53" spans="1:9" x14ac:dyDescent="0.25">
      <c r="A53" s="5" t="s">
        <v>47</v>
      </c>
      <c r="B53" s="5"/>
      <c r="C53" s="5"/>
      <c r="D53" s="5"/>
      <c r="E53" s="5"/>
      <c r="F53" s="5"/>
      <c r="G53" s="5"/>
      <c r="I53" s="2"/>
    </row>
    <row r="54" spans="1:9" x14ac:dyDescent="0.25">
      <c r="A54" s="6" t="s">
        <v>2</v>
      </c>
      <c r="B54" s="7" t="s">
        <v>3</v>
      </c>
      <c r="C54" s="7" t="s">
        <v>4</v>
      </c>
      <c r="D54" s="24"/>
      <c r="E54" s="24"/>
      <c r="F54" s="24"/>
      <c r="G54" s="7" t="s">
        <v>14</v>
      </c>
      <c r="I54" s="61"/>
    </row>
    <row r="55" spans="1:9" x14ac:dyDescent="0.25">
      <c r="A55" s="14">
        <v>31</v>
      </c>
      <c r="B55" s="38">
        <v>2</v>
      </c>
      <c r="C55" s="39">
        <f>C10</f>
        <v>46195</v>
      </c>
      <c r="D55" s="31"/>
      <c r="E55" s="24"/>
      <c r="F55" s="24"/>
      <c r="G55" s="56">
        <v>0</v>
      </c>
    </row>
    <row r="56" spans="1:9" x14ac:dyDescent="0.25">
      <c r="A56" s="14">
        <v>32</v>
      </c>
      <c r="B56" s="38">
        <v>3</v>
      </c>
      <c r="C56" s="39">
        <f>C11</f>
        <v>46196</v>
      </c>
      <c r="D56" s="31"/>
      <c r="E56" s="24"/>
      <c r="F56" s="24"/>
      <c r="G56" s="56">
        <v>0</v>
      </c>
    </row>
    <row r="57" spans="1:9" x14ac:dyDescent="0.25">
      <c r="A57" s="18">
        <v>33</v>
      </c>
      <c r="B57" s="40">
        <v>4</v>
      </c>
      <c r="C57" s="36">
        <f>C12</f>
        <v>46197</v>
      </c>
      <c r="D57" s="35"/>
      <c r="E57" s="24"/>
      <c r="F57" s="24"/>
      <c r="G57" s="56">
        <v>0</v>
      </c>
    </row>
    <row r="58" spans="1:9" x14ac:dyDescent="0.25">
      <c r="A58" s="18">
        <v>34</v>
      </c>
      <c r="B58" s="40">
        <v>5</v>
      </c>
      <c r="C58" s="36">
        <f>C13</f>
        <v>46198</v>
      </c>
      <c r="D58" s="27"/>
      <c r="E58" s="24"/>
      <c r="F58" s="24"/>
      <c r="G58" s="56">
        <v>0</v>
      </c>
    </row>
    <row r="59" spans="1:9" ht="45.75" customHeight="1" x14ac:dyDescent="0.25">
      <c r="A59" s="25"/>
      <c r="B59" s="25"/>
      <c r="C59" s="25"/>
      <c r="D59" s="25"/>
      <c r="E59" s="90" t="s">
        <v>56</v>
      </c>
      <c r="F59" s="91"/>
      <c r="G59" s="41">
        <f>SUM(G55:G58)</f>
        <v>0</v>
      </c>
    </row>
    <row r="60" spans="1:9" x14ac:dyDescent="0.25">
      <c r="A60" s="27"/>
      <c r="B60" s="27"/>
      <c r="C60" s="27"/>
      <c r="D60" s="27"/>
      <c r="E60" s="27"/>
      <c r="F60" s="27"/>
      <c r="G60" s="27"/>
    </row>
    <row r="61" spans="1:9" x14ac:dyDescent="0.25">
      <c r="A61" s="5" t="s">
        <v>46</v>
      </c>
      <c r="B61" s="5"/>
      <c r="C61" s="5"/>
      <c r="D61" s="5"/>
      <c r="E61" s="5"/>
      <c r="F61" s="5"/>
      <c r="G61" s="5"/>
    </row>
    <row r="62" spans="1:9" x14ac:dyDescent="0.25">
      <c r="A62" s="6" t="s">
        <v>2</v>
      </c>
      <c r="B62" s="7" t="s">
        <v>3</v>
      </c>
      <c r="C62" s="7" t="s">
        <v>4</v>
      </c>
      <c r="D62" s="24"/>
      <c r="E62" s="24"/>
      <c r="F62" s="24"/>
      <c r="G62" s="7" t="s">
        <v>14</v>
      </c>
    </row>
    <row r="63" spans="1:9" x14ac:dyDescent="0.25">
      <c r="A63" s="14">
        <v>35</v>
      </c>
      <c r="B63" s="38">
        <v>2</v>
      </c>
      <c r="C63" s="39">
        <f>C10</f>
        <v>46195</v>
      </c>
      <c r="D63" s="31"/>
      <c r="E63" s="24"/>
      <c r="F63" s="24"/>
      <c r="G63" s="56">
        <v>0</v>
      </c>
    </row>
    <row r="64" spans="1:9" x14ac:dyDescent="0.25">
      <c r="A64" s="14">
        <v>36</v>
      </c>
      <c r="B64" s="38">
        <v>3</v>
      </c>
      <c r="C64" s="39">
        <f>C11</f>
        <v>46196</v>
      </c>
      <c r="D64" s="31"/>
      <c r="E64" s="24"/>
      <c r="F64" s="24"/>
      <c r="G64" s="56">
        <v>0</v>
      </c>
    </row>
    <row r="65" spans="1:8" x14ac:dyDescent="0.25">
      <c r="A65" s="18">
        <v>37</v>
      </c>
      <c r="B65" s="40">
        <v>4</v>
      </c>
      <c r="C65" s="36">
        <f>C12</f>
        <v>46197</v>
      </c>
      <c r="D65" s="35"/>
      <c r="E65" s="24"/>
      <c r="F65" s="24"/>
      <c r="G65" s="56">
        <v>0</v>
      </c>
    </row>
    <row r="66" spans="1:8" x14ac:dyDescent="0.25">
      <c r="A66" s="18">
        <v>38</v>
      </c>
      <c r="B66" s="40">
        <v>5</v>
      </c>
      <c r="C66" s="36">
        <f>C13</f>
        <v>46198</v>
      </c>
      <c r="D66" s="27"/>
      <c r="E66" s="24"/>
      <c r="F66" s="24"/>
      <c r="G66" s="56">
        <v>0</v>
      </c>
    </row>
    <row r="67" spans="1:8" ht="31.5" customHeight="1" x14ac:dyDescent="0.25">
      <c r="A67" s="25"/>
      <c r="B67" s="25"/>
      <c r="C67" s="25"/>
      <c r="D67" s="25"/>
      <c r="E67" s="90" t="s">
        <v>50</v>
      </c>
      <c r="F67" s="91"/>
      <c r="G67" s="41">
        <f>SUM(G63:G66)</f>
        <v>0</v>
      </c>
    </row>
    <row r="68" spans="1:8" x14ac:dyDescent="0.25">
      <c r="A68" s="27"/>
      <c r="B68" s="27"/>
      <c r="C68" s="27"/>
      <c r="D68" s="27"/>
      <c r="E68" s="27"/>
      <c r="F68" s="27"/>
      <c r="G68" s="27"/>
    </row>
    <row r="69" spans="1:8" x14ac:dyDescent="0.25">
      <c r="A69" s="5" t="s">
        <v>16</v>
      </c>
      <c r="B69" s="5"/>
      <c r="C69" s="5"/>
      <c r="D69" s="5"/>
      <c r="E69" s="5"/>
      <c r="F69" s="5"/>
      <c r="G69" s="5"/>
    </row>
    <row r="70" spans="1:8" x14ac:dyDescent="0.25">
      <c r="A70" s="6" t="s">
        <v>2</v>
      </c>
      <c r="B70" s="7" t="s">
        <v>3</v>
      </c>
      <c r="C70" s="7" t="s">
        <v>4</v>
      </c>
      <c r="D70" s="8" t="s">
        <v>5</v>
      </c>
      <c r="E70" s="8"/>
      <c r="F70" s="7" t="s">
        <v>6</v>
      </c>
      <c r="G70" s="8" t="s">
        <v>7</v>
      </c>
    </row>
    <row r="71" spans="1:8" x14ac:dyDescent="0.25">
      <c r="A71" s="21">
        <v>39</v>
      </c>
      <c r="B71" s="22">
        <v>1</v>
      </c>
      <c r="C71" s="35">
        <f>C9</f>
        <v>46194</v>
      </c>
      <c r="D71" s="42">
        <v>75</v>
      </c>
      <c r="E71" s="42" t="s">
        <v>8</v>
      </c>
      <c r="F71" s="58">
        <v>0</v>
      </c>
      <c r="G71" s="43">
        <f t="shared" ref="G71:G75" si="6">+D71*F71</f>
        <v>0</v>
      </c>
      <c r="H71" s="2"/>
    </row>
    <row r="72" spans="1:8" x14ac:dyDescent="0.25">
      <c r="A72" s="14">
        <v>40</v>
      </c>
      <c r="B72" s="15">
        <v>2</v>
      </c>
      <c r="C72" s="31">
        <f>C10</f>
        <v>46195</v>
      </c>
      <c r="D72" s="16">
        <v>300</v>
      </c>
      <c r="E72" s="16" t="str">
        <f>E74</f>
        <v>@</v>
      </c>
      <c r="F72" s="56">
        <v>0</v>
      </c>
      <c r="G72" s="17">
        <f t="shared" si="6"/>
        <v>0</v>
      </c>
    </row>
    <row r="73" spans="1:8" x14ac:dyDescent="0.25">
      <c r="A73" s="14">
        <v>41</v>
      </c>
      <c r="B73" s="15">
        <v>3</v>
      </c>
      <c r="C73" s="31">
        <f>C11</f>
        <v>46196</v>
      </c>
      <c r="D73" s="16">
        <v>525</v>
      </c>
      <c r="E73" s="27" t="s">
        <v>8</v>
      </c>
      <c r="F73" s="56">
        <v>0</v>
      </c>
      <c r="G73" s="17">
        <f t="shared" si="6"/>
        <v>0</v>
      </c>
      <c r="H73" s="2"/>
    </row>
    <row r="74" spans="1:8" x14ac:dyDescent="0.25">
      <c r="A74" s="21">
        <v>42</v>
      </c>
      <c r="B74" s="22">
        <v>4</v>
      </c>
      <c r="C74" s="35">
        <f>C12</f>
        <v>46197</v>
      </c>
      <c r="D74" s="23">
        <v>525</v>
      </c>
      <c r="E74" s="16" t="s">
        <v>8</v>
      </c>
      <c r="F74" s="56">
        <v>0</v>
      </c>
      <c r="G74" s="17">
        <f t="shared" si="6"/>
        <v>0</v>
      </c>
      <c r="H74" s="61"/>
    </row>
    <row r="75" spans="1:8" x14ac:dyDescent="0.25">
      <c r="A75" s="44">
        <v>43</v>
      </c>
      <c r="B75" s="22">
        <v>5</v>
      </c>
      <c r="C75" s="35">
        <f>C13</f>
        <v>46198</v>
      </c>
      <c r="D75" s="27">
        <v>525</v>
      </c>
      <c r="E75" s="12" t="s">
        <v>8</v>
      </c>
      <c r="F75" s="55">
        <v>0</v>
      </c>
      <c r="G75" s="13">
        <f t="shared" si="6"/>
        <v>0</v>
      </c>
    </row>
    <row r="76" spans="1:8" ht="31.5" customHeight="1" x14ac:dyDescent="0.25">
      <c r="A76" s="25"/>
      <c r="B76" s="25"/>
      <c r="C76" s="25"/>
      <c r="D76" s="25"/>
      <c r="E76" s="90" t="s">
        <v>51</v>
      </c>
      <c r="F76" s="91"/>
      <c r="G76" s="41">
        <f>SUM(G71:G75)</f>
        <v>0</v>
      </c>
    </row>
    <row r="77" spans="1:8" x14ac:dyDescent="0.25">
      <c r="A77" s="27"/>
      <c r="B77" s="27"/>
      <c r="C77" s="27"/>
      <c r="D77" s="27"/>
      <c r="E77" s="27"/>
      <c r="F77" s="27"/>
      <c r="G77" s="27"/>
    </row>
    <row r="78" spans="1:8" ht="20.100000000000001" customHeight="1" x14ac:dyDescent="0.25">
      <c r="A78" s="103" t="s">
        <v>17</v>
      </c>
      <c r="B78" s="103"/>
      <c r="C78" s="103"/>
      <c r="D78" s="103"/>
      <c r="E78" s="103"/>
      <c r="F78" s="103"/>
      <c r="G78" s="13">
        <f>SUM(G14,G42,G51,G59,G67,G76)</f>
        <v>0</v>
      </c>
    </row>
    <row r="79" spans="1:8" x14ac:dyDescent="0.25">
      <c r="A79" s="27"/>
      <c r="B79" s="27"/>
      <c r="C79" s="27"/>
      <c r="D79" s="27"/>
      <c r="E79" s="27"/>
      <c r="F79" s="27"/>
      <c r="G79" s="27"/>
    </row>
    <row r="80" spans="1:8" x14ac:dyDescent="0.25">
      <c r="A80" s="27"/>
      <c r="B80" s="27"/>
      <c r="C80" s="27"/>
      <c r="D80" s="27"/>
      <c r="E80" s="27"/>
      <c r="F80" s="27"/>
      <c r="G80" s="27"/>
    </row>
    <row r="81" spans="1:14" ht="15.75" x14ac:dyDescent="0.25">
      <c r="A81" s="104" t="s">
        <v>18</v>
      </c>
      <c r="B81" s="104"/>
      <c r="C81" s="104"/>
      <c r="D81" s="104"/>
      <c r="E81" s="104"/>
      <c r="F81" s="104"/>
      <c r="G81" s="104"/>
    </row>
    <row r="82" spans="1:14" x14ac:dyDescent="0.25">
      <c r="A82" s="102" t="s">
        <v>43</v>
      </c>
      <c r="B82" s="102"/>
      <c r="C82" s="102"/>
      <c r="D82" s="102"/>
      <c r="E82" s="102"/>
      <c r="F82" s="102"/>
      <c r="G82" s="102"/>
    </row>
    <row r="83" spans="1:14" x14ac:dyDescent="0.25">
      <c r="A83" s="5" t="s">
        <v>1</v>
      </c>
      <c r="B83" s="5"/>
      <c r="C83" s="5"/>
      <c r="D83" s="5"/>
      <c r="E83" s="5"/>
      <c r="F83" s="5"/>
      <c r="G83" s="5"/>
    </row>
    <row r="84" spans="1:14" x14ac:dyDescent="0.25">
      <c r="A84" s="6" t="s">
        <v>2</v>
      </c>
      <c r="B84" s="7" t="s">
        <v>3</v>
      </c>
      <c r="C84" s="7" t="s">
        <v>4</v>
      </c>
      <c r="D84" s="8" t="s">
        <v>5</v>
      </c>
      <c r="E84" s="8"/>
      <c r="F84" s="7" t="s">
        <v>6</v>
      </c>
      <c r="G84" s="8" t="s">
        <v>7</v>
      </c>
    </row>
    <row r="85" spans="1:14" x14ac:dyDescent="0.25">
      <c r="A85" s="9">
        <v>1</v>
      </c>
      <c r="B85" s="10" t="s">
        <v>44</v>
      </c>
      <c r="C85" s="11"/>
      <c r="D85" s="12">
        <v>5</v>
      </c>
      <c r="E85" s="12" t="s">
        <v>8</v>
      </c>
      <c r="F85" s="60">
        <v>0</v>
      </c>
      <c r="G85" s="13">
        <f>+D85*F85</f>
        <v>0</v>
      </c>
      <c r="I85" s="2"/>
    </row>
    <row r="86" spans="1:14" ht="45" x14ac:dyDescent="0.25">
      <c r="A86" s="9">
        <v>2</v>
      </c>
      <c r="B86" s="64" t="s">
        <v>58</v>
      </c>
      <c r="C86" s="11"/>
      <c r="D86" s="12">
        <v>2</v>
      </c>
      <c r="E86" s="12" t="s">
        <v>8</v>
      </c>
      <c r="F86" s="60">
        <v>0</v>
      </c>
      <c r="G86" s="13">
        <f>+D86*F86</f>
        <v>0</v>
      </c>
      <c r="I86" s="61"/>
      <c r="J86" s="61"/>
      <c r="K86" s="61"/>
      <c r="L86" s="61"/>
      <c r="M86" s="61"/>
      <c r="N86" s="61"/>
    </row>
    <row r="87" spans="1:14" x14ac:dyDescent="0.25">
      <c r="A87" s="9">
        <v>3</v>
      </c>
      <c r="B87" s="10">
        <v>1</v>
      </c>
      <c r="C87" s="11">
        <v>46209</v>
      </c>
      <c r="D87" s="12">
        <v>274</v>
      </c>
      <c r="E87" s="12" t="s">
        <v>8</v>
      </c>
      <c r="F87" s="55">
        <v>0</v>
      </c>
      <c r="G87" s="13">
        <f>+D87*F87</f>
        <v>0</v>
      </c>
    </row>
    <row r="88" spans="1:14" x14ac:dyDescent="0.25">
      <c r="A88" s="14">
        <v>4</v>
      </c>
      <c r="B88" s="15">
        <v>2</v>
      </c>
      <c r="C88" s="31">
        <v>46210</v>
      </c>
      <c r="D88" s="16">
        <v>525</v>
      </c>
      <c r="E88" s="16" t="s">
        <v>8</v>
      </c>
      <c r="F88" s="56">
        <v>0</v>
      </c>
      <c r="G88" s="17">
        <f t="shared" ref="G88:G89" si="7">+D88*F88</f>
        <v>0</v>
      </c>
    </row>
    <row r="89" spans="1:14" x14ac:dyDescent="0.25">
      <c r="A89" s="18">
        <v>5</v>
      </c>
      <c r="B89" s="32">
        <v>3</v>
      </c>
      <c r="C89" s="33">
        <v>46211</v>
      </c>
      <c r="D89" s="19">
        <v>525</v>
      </c>
      <c r="E89" s="19" t="s">
        <v>8</v>
      </c>
      <c r="F89" s="57">
        <v>0</v>
      </c>
      <c r="G89" s="20">
        <f t="shared" si="7"/>
        <v>0</v>
      </c>
    </row>
    <row r="90" spans="1:14" ht="30" customHeight="1" x14ac:dyDescent="0.25">
      <c r="A90" s="24"/>
      <c r="B90" s="32">
        <v>4</v>
      </c>
      <c r="C90" s="33">
        <v>46212</v>
      </c>
      <c r="D90" s="24" t="s">
        <v>9</v>
      </c>
      <c r="E90" s="24"/>
      <c r="F90" s="24"/>
      <c r="G90" s="24"/>
    </row>
    <row r="91" spans="1:14" ht="29.25" x14ac:dyDescent="0.25">
      <c r="A91" s="45"/>
      <c r="B91" s="45"/>
      <c r="C91" s="45"/>
      <c r="D91" s="45"/>
      <c r="E91" s="45"/>
      <c r="F91" s="63" t="s">
        <v>42</v>
      </c>
      <c r="G91" s="26">
        <f>SUM(G85:G89)</f>
        <v>0</v>
      </c>
    </row>
    <row r="92" spans="1:14" x14ac:dyDescent="0.25">
      <c r="A92" s="27"/>
      <c r="B92" s="27"/>
      <c r="C92" s="27"/>
      <c r="D92" s="27"/>
      <c r="E92" s="27"/>
      <c r="F92" s="27"/>
      <c r="G92" s="27"/>
    </row>
    <row r="93" spans="1:14" x14ac:dyDescent="0.25">
      <c r="A93" s="5" t="s">
        <v>10</v>
      </c>
      <c r="B93" s="5"/>
      <c r="C93" s="5"/>
      <c r="D93" s="5"/>
      <c r="E93" s="5"/>
      <c r="F93" s="5"/>
      <c r="G93" s="5"/>
    </row>
    <row r="94" spans="1:14" x14ac:dyDescent="0.25">
      <c r="A94" s="6" t="s">
        <v>2</v>
      </c>
      <c r="B94" s="7" t="s">
        <v>3</v>
      </c>
      <c r="C94" s="7" t="s">
        <v>4</v>
      </c>
      <c r="D94" s="8" t="s">
        <v>5</v>
      </c>
      <c r="E94" s="8"/>
      <c r="F94" s="7" t="s">
        <v>6</v>
      </c>
      <c r="G94" s="8" t="s">
        <v>7</v>
      </c>
    </row>
    <row r="95" spans="1:14" x14ac:dyDescent="0.25">
      <c r="A95" s="28" t="s">
        <v>11</v>
      </c>
      <c r="B95" s="29"/>
      <c r="C95" s="29"/>
      <c r="D95" s="30"/>
      <c r="E95" s="30"/>
      <c r="F95" s="29"/>
      <c r="G95" s="30"/>
    </row>
    <row r="96" spans="1:14" x14ac:dyDescent="0.25">
      <c r="A96" s="9">
        <v>6</v>
      </c>
      <c r="B96" s="10">
        <v>2</v>
      </c>
      <c r="C96" s="11">
        <f>C88</f>
        <v>46210</v>
      </c>
      <c r="D96" s="12">
        <v>500</v>
      </c>
      <c r="E96" s="12" t="s">
        <v>8</v>
      </c>
      <c r="F96" s="55">
        <v>0</v>
      </c>
      <c r="G96" s="13">
        <f>+D96*F96</f>
        <v>0</v>
      </c>
    </row>
    <row r="97" spans="1:7" x14ac:dyDescent="0.25">
      <c r="A97" s="14">
        <v>7</v>
      </c>
      <c r="B97" s="15">
        <v>3</v>
      </c>
      <c r="C97" s="31">
        <f>C89</f>
        <v>46211</v>
      </c>
      <c r="D97" s="16">
        <v>500</v>
      </c>
      <c r="E97" s="16" t="s">
        <v>8</v>
      </c>
      <c r="F97" s="56">
        <v>0</v>
      </c>
      <c r="G97" s="17">
        <f t="shared" ref="G97:G98" si="8">+D97*F97</f>
        <v>0</v>
      </c>
    </row>
    <row r="98" spans="1:7" x14ac:dyDescent="0.25">
      <c r="A98" s="21">
        <v>8</v>
      </c>
      <c r="B98" s="22">
        <v>4</v>
      </c>
      <c r="C98" s="35">
        <f>C90</f>
        <v>46212</v>
      </c>
      <c r="D98" s="42">
        <v>500</v>
      </c>
      <c r="E98" s="42" t="s">
        <v>8</v>
      </c>
      <c r="F98" s="57">
        <v>0</v>
      </c>
      <c r="G98" s="20">
        <f t="shared" si="8"/>
        <v>0</v>
      </c>
    </row>
    <row r="99" spans="1:7" x14ac:dyDescent="0.25">
      <c r="A99" s="30" t="s">
        <v>12</v>
      </c>
      <c r="B99" s="34"/>
      <c r="C99" s="34"/>
      <c r="D99" s="34"/>
      <c r="E99" s="34"/>
      <c r="F99" s="34"/>
      <c r="G99" s="34"/>
    </row>
    <row r="100" spans="1:7" x14ac:dyDescent="0.25">
      <c r="A100" s="9">
        <v>9</v>
      </c>
      <c r="B100" s="10">
        <v>2</v>
      </c>
      <c r="C100" s="31">
        <f>C88</f>
        <v>46210</v>
      </c>
      <c r="D100" s="12">
        <v>450</v>
      </c>
      <c r="E100" s="12" t="s">
        <v>8</v>
      </c>
      <c r="F100" s="55">
        <v>0</v>
      </c>
      <c r="G100" s="13">
        <f>+D100*F100</f>
        <v>0</v>
      </c>
    </row>
    <row r="101" spans="1:7" x14ac:dyDescent="0.25">
      <c r="A101" s="14">
        <v>10</v>
      </c>
      <c r="B101" s="15">
        <v>3</v>
      </c>
      <c r="C101" s="31">
        <f>C89</f>
        <v>46211</v>
      </c>
      <c r="D101" s="16">
        <v>450</v>
      </c>
      <c r="E101" s="16" t="s">
        <v>8</v>
      </c>
      <c r="F101" s="56">
        <v>0</v>
      </c>
      <c r="G101" s="17">
        <f t="shared" ref="G101:G102" si="9">+D101*F101</f>
        <v>0</v>
      </c>
    </row>
    <row r="102" spans="1:7" x14ac:dyDescent="0.25">
      <c r="A102" s="21">
        <v>11</v>
      </c>
      <c r="B102" s="22">
        <v>4</v>
      </c>
      <c r="C102" s="35">
        <f>C90</f>
        <v>46212</v>
      </c>
      <c r="D102" s="42">
        <v>450</v>
      </c>
      <c r="E102" s="42" t="s">
        <v>8</v>
      </c>
      <c r="F102" s="58">
        <v>0</v>
      </c>
      <c r="G102" s="20">
        <f t="shared" si="9"/>
        <v>0</v>
      </c>
    </row>
    <row r="103" spans="1:7" x14ac:dyDescent="0.25">
      <c r="A103" s="30" t="s">
        <v>40</v>
      </c>
      <c r="B103" s="34"/>
      <c r="C103" s="34"/>
      <c r="D103" s="34"/>
      <c r="E103" s="34"/>
      <c r="F103" s="34"/>
      <c r="G103" s="34"/>
    </row>
    <row r="104" spans="1:7" x14ac:dyDescent="0.25">
      <c r="A104" s="9">
        <v>12</v>
      </c>
      <c r="B104" s="10">
        <v>2</v>
      </c>
      <c r="C104" s="11">
        <f>C88</f>
        <v>46210</v>
      </c>
      <c r="D104" s="12">
        <v>550</v>
      </c>
      <c r="E104" s="12" t="s">
        <v>8</v>
      </c>
      <c r="F104" s="55">
        <v>0</v>
      </c>
      <c r="G104" s="13">
        <f>+D104*F104</f>
        <v>0</v>
      </c>
    </row>
    <row r="105" spans="1:7" x14ac:dyDescent="0.25">
      <c r="A105" s="14">
        <v>13</v>
      </c>
      <c r="B105" s="15">
        <v>3</v>
      </c>
      <c r="C105" s="31">
        <f>C89</f>
        <v>46211</v>
      </c>
      <c r="D105" s="16">
        <v>550</v>
      </c>
      <c r="E105" s="16" t="s">
        <v>8</v>
      </c>
      <c r="F105" s="56">
        <v>0</v>
      </c>
      <c r="G105" s="17">
        <f t="shared" ref="G105:G106" si="10">+D105*F105</f>
        <v>0</v>
      </c>
    </row>
    <row r="106" spans="1:7" x14ac:dyDescent="0.25">
      <c r="A106" s="21">
        <v>14</v>
      </c>
      <c r="B106" s="22">
        <v>4</v>
      </c>
      <c r="C106" s="35">
        <f>C90</f>
        <v>46212</v>
      </c>
      <c r="D106" s="42">
        <v>550</v>
      </c>
      <c r="E106" s="42" t="s">
        <v>8</v>
      </c>
      <c r="F106" s="58">
        <v>0</v>
      </c>
      <c r="G106" s="20">
        <f t="shared" si="10"/>
        <v>0</v>
      </c>
    </row>
    <row r="107" spans="1:7" x14ac:dyDescent="0.25">
      <c r="A107" s="30" t="s">
        <v>13</v>
      </c>
      <c r="B107" s="34"/>
      <c r="C107" s="34"/>
      <c r="D107" s="34"/>
      <c r="E107" s="34"/>
      <c r="F107" s="34"/>
      <c r="G107" s="34"/>
    </row>
    <row r="108" spans="1:7" x14ac:dyDescent="0.25">
      <c r="A108" s="9">
        <v>15</v>
      </c>
      <c r="B108" s="10">
        <v>2</v>
      </c>
      <c r="C108" s="11">
        <f>C88</f>
        <v>46210</v>
      </c>
      <c r="D108" s="12">
        <v>450</v>
      </c>
      <c r="E108" s="12" t="s">
        <v>8</v>
      </c>
      <c r="F108" s="55">
        <v>0</v>
      </c>
      <c r="G108" s="13">
        <f>+D108*F108</f>
        <v>0</v>
      </c>
    </row>
    <row r="109" spans="1:7" x14ac:dyDescent="0.25">
      <c r="A109" s="14">
        <v>16</v>
      </c>
      <c r="B109" s="15">
        <v>3</v>
      </c>
      <c r="C109" s="31">
        <f>C89</f>
        <v>46211</v>
      </c>
      <c r="D109" s="16">
        <v>450</v>
      </c>
      <c r="E109" s="16" t="s">
        <v>8</v>
      </c>
      <c r="F109" s="56">
        <v>0</v>
      </c>
      <c r="G109" s="17">
        <f t="shared" ref="G109:G110" si="11">+D109*F109</f>
        <v>0</v>
      </c>
    </row>
    <row r="110" spans="1:7" x14ac:dyDescent="0.25">
      <c r="A110" s="21">
        <v>17</v>
      </c>
      <c r="B110" s="22">
        <v>4</v>
      </c>
      <c r="C110" s="35">
        <f>C90</f>
        <v>46212</v>
      </c>
      <c r="D110" s="42">
        <v>450</v>
      </c>
      <c r="E110" s="42" t="s">
        <v>8</v>
      </c>
      <c r="F110" s="58">
        <v>0</v>
      </c>
      <c r="G110" s="20">
        <f t="shared" si="11"/>
        <v>0</v>
      </c>
    </row>
    <row r="111" spans="1:7" x14ac:dyDescent="0.25">
      <c r="A111" s="30" t="s">
        <v>41</v>
      </c>
      <c r="B111" s="34"/>
      <c r="C111" s="34"/>
      <c r="D111" s="34"/>
      <c r="E111" s="34"/>
      <c r="F111" s="34"/>
      <c r="G111" s="34"/>
    </row>
    <row r="112" spans="1:7" x14ac:dyDescent="0.25">
      <c r="A112" s="9">
        <v>18</v>
      </c>
      <c r="B112" s="10">
        <v>2</v>
      </c>
      <c r="C112" s="11">
        <f>C88</f>
        <v>46210</v>
      </c>
      <c r="D112" s="12">
        <v>380</v>
      </c>
      <c r="E112" s="12" t="s">
        <v>8</v>
      </c>
      <c r="F112" s="55">
        <v>0</v>
      </c>
      <c r="G112" s="13">
        <f>+D112*F112</f>
        <v>0</v>
      </c>
    </row>
    <row r="113" spans="1:11" x14ac:dyDescent="0.25">
      <c r="A113" s="18">
        <v>19</v>
      </c>
      <c r="B113" s="32">
        <v>3</v>
      </c>
      <c r="C113" s="33">
        <f>C89</f>
        <v>46211</v>
      </c>
      <c r="D113" s="19">
        <v>380</v>
      </c>
      <c r="E113" s="19" t="s">
        <v>8</v>
      </c>
      <c r="F113" s="57">
        <v>0</v>
      </c>
      <c r="G113" s="20">
        <f t="shared" ref="G113" si="12">+D113*F113</f>
        <v>0</v>
      </c>
    </row>
    <row r="114" spans="1:11" ht="30.75" customHeight="1" x14ac:dyDescent="0.25">
      <c r="A114" s="45"/>
      <c r="B114" s="45"/>
      <c r="C114" s="45"/>
      <c r="D114" s="45"/>
      <c r="E114" s="90" t="s">
        <v>52</v>
      </c>
      <c r="F114" s="91"/>
      <c r="G114" s="37">
        <f>SUM(G96:G113)</f>
        <v>0</v>
      </c>
    </row>
    <row r="115" spans="1:11" x14ac:dyDescent="0.25">
      <c r="A115" s="27"/>
      <c r="B115" s="27"/>
      <c r="C115" s="27"/>
      <c r="D115" s="27"/>
      <c r="E115" s="27"/>
      <c r="F115" s="27"/>
      <c r="G115" s="27"/>
      <c r="H115" s="2"/>
    </row>
    <row r="116" spans="1:11" x14ac:dyDescent="0.25">
      <c r="A116" s="5" t="s">
        <v>57</v>
      </c>
      <c r="B116" s="5"/>
      <c r="C116" s="5"/>
      <c r="D116" s="5"/>
      <c r="E116" s="5"/>
      <c r="F116" s="5"/>
      <c r="G116" s="5"/>
    </row>
    <row r="117" spans="1:11" x14ac:dyDescent="0.25">
      <c r="A117" s="6" t="s">
        <v>2</v>
      </c>
      <c r="B117" s="7" t="s">
        <v>3</v>
      </c>
      <c r="C117" s="7" t="s">
        <v>4</v>
      </c>
      <c r="D117" s="24"/>
      <c r="E117" s="24"/>
      <c r="F117" s="24"/>
      <c r="G117" s="7" t="s">
        <v>14</v>
      </c>
      <c r="I117" s="61"/>
      <c r="J117" s="61"/>
      <c r="K117" s="61"/>
    </row>
    <row r="118" spans="1:11" x14ac:dyDescent="0.25">
      <c r="A118" s="21">
        <v>20</v>
      </c>
      <c r="B118" s="22">
        <v>1</v>
      </c>
      <c r="C118" s="35">
        <v>46209</v>
      </c>
      <c r="D118" s="27"/>
      <c r="E118" s="24"/>
      <c r="F118" s="24"/>
      <c r="G118" s="55">
        <v>0</v>
      </c>
    </row>
    <row r="119" spans="1:11" x14ac:dyDescent="0.25">
      <c r="A119" s="21">
        <v>21</v>
      </c>
      <c r="B119" s="22">
        <v>2</v>
      </c>
      <c r="C119" s="35">
        <v>46210</v>
      </c>
      <c r="D119" s="27"/>
      <c r="E119" s="24"/>
      <c r="F119" s="24"/>
      <c r="G119" s="55">
        <v>0</v>
      </c>
    </row>
    <row r="120" spans="1:11" x14ac:dyDescent="0.25">
      <c r="A120" s="14">
        <v>22</v>
      </c>
      <c r="B120" s="15">
        <v>3</v>
      </c>
      <c r="C120" s="31">
        <f>C89</f>
        <v>46211</v>
      </c>
      <c r="D120" s="16"/>
      <c r="E120" s="24"/>
      <c r="F120" s="24"/>
      <c r="G120" s="56">
        <v>0</v>
      </c>
    </row>
    <row r="121" spans="1:11" ht="30" customHeight="1" x14ac:dyDescent="0.25">
      <c r="A121" s="21">
        <v>23</v>
      </c>
      <c r="B121" s="22">
        <v>4</v>
      </c>
      <c r="C121" s="35">
        <f>C90</f>
        <v>46212</v>
      </c>
      <c r="D121" s="27"/>
      <c r="E121" s="24"/>
      <c r="F121" s="24"/>
      <c r="G121" s="57">
        <v>0</v>
      </c>
    </row>
    <row r="122" spans="1:11" ht="45.75" customHeight="1" x14ac:dyDescent="0.25">
      <c r="A122" s="45"/>
      <c r="B122" s="45"/>
      <c r="C122" s="45"/>
      <c r="D122" s="45"/>
      <c r="E122" s="95" t="s">
        <v>61</v>
      </c>
      <c r="F122" s="96"/>
      <c r="G122" s="37">
        <f>SUM(G118:G121)</f>
        <v>0</v>
      </c>
    </row>
    <row r="123" spans="1:11" x14ac:dyDescent="0.25">
      <c r="A123" s="27"/>
      <c r="B123" s="27"/>
      <c r="C123" s="27"/>
      <c r="D123" s="27"/>
      <c r="E123" s="27"/>
      <c r="F123" s="27"/>
      <c r="G123" s="27"/>
    </row>
    <row r="124" spans="1:11" x14ac:dyDescent="0.25">
      <c r="A124" s="5" t="s">
        <v>15</v>
      </c>
      <c r="B124" s="5"/>
      <c r="C124" s="5"/>
      <c r="D124" s="5"/>
      <c r="E124" s="5"/>
      <c r="F124" s="5"/>
      <c r="G124" s="5"/>
      <c r="I124" s="2"/>
    </row>
    <row r="125" spans="1:11" x14ac:dyDescent="0.25">
      <c r="A125" s="6" t="s">
        <v>2</v>
      </c>
      <c r="B125" s="7" t="s">
        <v>3</v>
      </c>
      <c r="C125" s="7" t="s">
        <v>4</v>
      </c>
      <c r="D125" s="24"/>
      <c r="E125" s="24"/>
      <c r="F125" s="24"/>
      <c r="G125" s="7" t="s">
        <v>14</v>
      </c>
    </row>
    <row r="126" spans="1:11" x14ac:dyDescent="0.25">
      <c r="A126" s="9">
        <v>24</v>
      </c>
      <c r="B126" s="46">
        <v>1</v>
      </c>
      <c r="C126" s="35">
        <f>C87</f>
        <v>46209</v>
      </c>
      <c r="D126" s="27"/>
      <c r="E126" s="24"/>
      <c r="F126" s="24"/>
      <c r="G126" s="56">
        <v>0</v>
      </c>
    </row>
    <row r="127" spans="1:11" x14ac:dyDescent="0.25">
      <c r="A127" s="14">
        <v>25</v>
      </c>
      <c r="B127" s="38">
        <v>2</v>
      </c>
      <c r="C127" s="31">
        <f>C88</f>
        <v>46210</v>
      </c>
      <c r="D127" s="16"/>
      <c r="E127" s="24"/>
      <c r="F127" s="24"/>
      <c r="G127" s="56">
        <v>0</v>
      </c>
    </row>
    <row r="128" spans="1:11" x14ac:dyDescent="0.25">
      <c r="A128" s="14">
        <v>26</v>
      </c>
      <c r="B128" s="38">
        <v>3</v>
      </c>
      <c r="C128" s="31">
        <f>C89</f>
        <v>46211</v>
      </c>
      <c r="D128" s="16"/>
      <c r="E128" s="24"/>
      <c r="F128" s="24"/>
      <c r="G128" s="56">
        <v>0</v>
      </c>
    </row>
    <row r="129" spans="1:8" ht="30" customHeight="1" x14ac:dyDescent="0.25">
      <c r="A129" s="21">
        <v>27</v>
      </c>
      <c r="B129" s="46">
        <v>4</v>
      </c>
      <c r="C129" s="35">
        <f>C90</f>
        <v>46212</v>
      </c>
      <c r="D129" s="27"/>
      <c r="E129" s="24"/>
      <c r="F129" s="24"/>
      <c r="G129" s="56">
        <v>0</v>
      </c>
    </row>
    <row r="130" spans="1:8" ht="33" customHeight="1" x14ac:dyDescent="0.25">
      <c r="A130" s="45"/>
      <c r="B130" s="45"/>
      <c r="C130" s="45"/>
      <c r="D130" s="45"/>
      <c r="E130" s="90" t="s">
        <v>53</v>
      </c>
      <c r="F130" s="91"/>
      <c r="G130" s="41">
        <f>SUM(G126:G129)</f>
        <v>0</v>
      </c>
    </row>
    <row r="131" spans="1:8" x14ac:dyDescent="0.25">
      <c r="A131" s="27"/>
      <c r="B131" s="27"/>
      <c r="C131" s="27"/>
      <c r="D131" s="27"/>
      <c r="E131" s="27"/>
      <c r="F131" s="27"/>
      <c r="G131" s="27"/>
    </row>
    <row r="132" spans="1:8" x14ac:dyDescent="0.25">
      <c r="A132" s="5" t="s">
        <v>46</v>
      </c>
      <c r="B132" s="5"/>
      <c r="C132" s="5"/>
      <c r="D132" s="5"/>
      <c r="E132" s="5"/>
      <c r="F132" s="5"/>
      <c r="G132" s="5"/>
    </row>
    <row r="133" spans="1:8" x14ac:dyDescent="0.25">
      <c r="A133" s="6" t="s">
        <v>2</v>
      </c>
      <c r="B133" s="7" t="s">
        <v>3</v>
      </c>
      <c r="C133" s="7" t="s">
        <v>4</v>
      </c>
      <c r="D133" s="24"/>
      <c r="E133" s="24"/>
      <c r="F133" s="24"/>
      <c r="G133" s="7" t="s">
        <v>14</v>
      </c>
    </row>
    <row r="134" spans="1:8" x14ac:dyDescent="0.25">
      <c r="A134" s="14">
        <v>28</v>
      </c>
      <c r="B134" s="38">
        <v>2</v>
      </c>
      <c r="C134" s="31">
        <f>C88</f>
        <v>46210</v>
      </c>
      <c r="D134" s="16"/>
      <c r="E134" s="24"/>
      <c r="F134" s="24"/>
      <c r="G134" s="56">
        <v>0</v>
      </c>
    </row>
    <row r="135" spans="1:8" x14ac:dyDescent="0.25">
      <c r="A135" s="14">
        <v>29</v>
      </c>
      <c r="B135" s="38">
        <v>3</v>
      </c>
      <c r="C135" s="31">
        <f>C89</f>
        <v>46211</v>
      </c>
      <c r="D135" s="16"/>
      <c r="E135" s="24"/>
      <c r="F135" s="24"/>
      <c r="G135" s="56">
        <v>0</v>
      </c>
    </row>
    <row r="136" spans="1:8" ht="30" customHeight="1" x14ac:dyDescent="0.25">
      <c r="A136" s="21">
        <v>30</v>
      </c>
      <c r="B136" s="46">
        <v>4</v>
      </c>
      <c r="C136" s="35">
        <f>C90</f>
        <v>46212</v>
      </c>
      <c r="D136" s="27"/>
      <c r="E136" s="24"/>
      <c r="F136" s="24"/>
      <c r="G136" s="56">
        <v>0</v>
      </c>
    </row>
    <row r="137" spans="1:8" ht="33.75" customHeight="1" x14ac:dyDescent="0.25">
      <c r="A137" s="45"/>
      <c r="B137" s="45"/>
      <c r="C137" s="45"/>
      <c r="D137" s="45"/>
      <c r="E137" s="90" t="s">
        <v>54</v>
      </c>
      <c r="F137" s="91"/>
      <c r="G137" s="41">
        <f>SUM(G134:G136)</f>
        <v>0</v>
      </c>
    </row>
    <row r="138" spans="1:8" x14ac:dyDescent="0.25">
      <c r="A138" s="27"/>
      <c r="B138" s="27"/>
      <c r="C138" s="27"/>
      <c r="D138" s="27"/>
      <c r="E138" s="27"/>
      <c r="F138" s="27"/>
      <c r="G138" s="27"/>
      <c r="H138" s="2"/>
    </row>
    <row r="139" spans="1:8" x14ac:dyDescent="0.25">
      <c r="A139" s="5" t="s">
        <v>16</v>
      </c>
      <c r="B139" s="5"/>
      <c r="C139" s="5"/>
      <c r="D139" s="5"/>
      <c r="E139" s="5"/>
      <c r="F139" s="5"/>
      <c r="G139" s="5"/>
    </row>
    <row r="140" spans="1:8" x14ac:dyDescent="0.25">
      <c r="A140" s="6" t="s">
        <v>2</v>
      </c>
      <c r="B140" s="7" t="s">
        <v>3</v>
      </c>
      <c r="C140" s="7" t="s">
        <v>4</v>
      </c>
      <c r="D140" s="8" t="s">
        <v>5</v>
      </c>
      <c r="E140" s="8"/>
      <c r="F140" s="7" t="s">
        <v>6</v>
      </c>
      <c r="G140" s="8" t="s">
        <v>7</v>
      </c>
    </row>
    <row r="141" spans="1:8" x14ac:dyDescent="0.25">
      <c r="A141" s="44">
        <v>31</v>
      </c>
      <c r="B141" s="22">
        <v>1</v>
      </c>
      <c r="C141" s="35">
        <f>C87</f>
        <v>46209</v>
      </c>
      <c r="D141" s="27">
        <v>274</v>
      </c>
      <c r="E141" s="42" t="s">
        <v>8</v>
      </c>
      <c r="F141" s="58">
        <v>0</v>
      </c>
      <c r="G141" s="13">
        <f t="shared" ref="G141:G144" si="13">+D141*F141</f>
        <v>0</v>
      </c>
    </row>
    <row r="142" spans="1:8" x14ac:dyDescent="0.25">
      <c r="A142" s="14">
        <v>32</v>
      </c>
      <c r="B142" s="15">
        <v>2</v>
      </c>
      <c r="C142" s="31">
        <f>C88</f>
        <v>46210</v>
      </c>
      <c r="D142" s="16">
        <v>525</v>
      </c>
      <c r="E142" s="16" t="s">
        <v>8</v>
      </c>
      <c r="F142" s="56">
        <v>0</v>
      </c>
      <c r="G142" s="13">
        <f t="shared" si="13"/>
        <v>0</v>
      </c>
    </row>
    <row r="143" spans="1:8" x14ac:dyDescent="0.25">
      <c r="A143" s="14">
        <v>33</v>
      </c>
      <c r="B143" s="15">
        <v>3</v>
      </c>
      <c r="C143" s="31">
        <f>C89</f>
        <v>46211</v>
      </c>
      <c r="D143" s="16">
        <v>525</v>
      </c>
      <c r="E143" s="16" t="s">
        <v>8</v>
      </c>
      <c r="F143" s="56">
        <v>0</v>
      </c>
      <c r="G143" s="13">
        <f t="shared" si="13"/>
        <v>0</v>
      </c>
    </row>
    <row r="144" spans="1:8" ht="30" customHeight="1" x14ac:dyDescent="0.25">
      <c r="A144" s="44">
        <v>34</v>
      </c>
      <c r="B144" s="22">
        <v>4</v>
      </c>
      <c r="C144" s="35">
        <f>C90</f>
        <v>46212</v>
      </c>
      <c r="D144" s="27">
        <v>525</v>
      </c>
      <c r="E144" s="12" t="s">
        <v>8</v>
      </c>
      <c r="F144" s="55">
        <v>0</v>
      </c>
      <c r="G144" s="13">
        <f t="shared" si="13"/>
        <v>0</v>
      </c>
    </row>
    <row r="145" spans="1:8" ht="34.5" customHeight="1" x14ac:dyDescent="0.25">
      <c r="A145" s="45"/>
      <c r="B145" s="45"/>
      <c r="C145" s="45"/>
      <c r="D145" s="45"/>
      <c r="E145" s="90" t="s">
        <v>55</v>
      </c>
      <c r="F145" s="91"/>
      <c r="G145" s="41">
        <f>SUM(G141:G144)</f>
        <v>0</v>
      </c>
    </row>
    <row r="146" spans="1:8" ht="20.100000000000001" customHeight="1" x14ac:dyDescent="0.25">
      <c r="A146" s="27"/>
      <c r="B146" s="27"/>
      <c r="C146" s="27"/>
      <c r="D146" s="27"/>
      <c r="E146" s="27"/>
      <c r="F146" s="27"/>
      <c r="G146" s="27"/>
    </row>
    <row r="147" spans="1:8" x14ac:dyDescent="0.25">
      <c r="A147" s="93" t="s">
        <v>19</v>
      </c>
      <c r="B147" s="93"/>
      <c r="C147" s="93"/>
      <c r="D147" s="93"/>
      <c r="E147" s="93"/>
      <c r="F147" s="93"/>
      <c r="G147" s="13">
        <f>SUM(G91,G114,G122,G130,G137,G145)</f>
        <v>0</v>
      </c>
      <c r="H147" s="4"/>
    </row>
    <row r="148" spans="1:8" x14ac:dyDescent="0.25">
      <c r="A148" s="27"/>
      <c r="B148" s="27"/>
      <c r="C148" s="27"/>
      <c r="D148" s="27"/>
      <c r="E148" s="27"/>
      <c r="F148" s="27"/>
      <c r="G148" s="27"/>
    </row>
    <row r="149" spans="1:8" x14ac:dyDescent="0.25">
      <c r="A149" s="27"/>
      <c r="B149" s="27"/>
      <c r="C149" s="27"/>
      <c r="D149" s="27"/>
      <c r="E149" s="27"/>
      <c r="F149" s="27"/>
      <c r="G149" s="27"/>
    </row>
    <row r="150" spans="1:8" x14ac:dyDescent="0.25">
      <c r="A150" s="27"/>
      <c r="B150" s="27"/>
      <c r="C150" s="27"/>
      <c r="D150" s="27"/>
      <c r="E150" s="27"/>
      <c r="F150" s="27"/>
      <c r="G150" s="27"/>
    </row>
    <row r="151" spans="1:8" x14ac:dyDescent="0.25">
      <c r="A151" s="25" t="s">
        <v>0</v>
      </c>
      <c r="B151" s="25"/>
      <c r="C151" s="25"/>
      <c r="D151" s="25"/>
      <c r="E151" s="25"/>
      <c r="F151" s="25" t="s">
        <v>20</v>
      </c>
      <c r="G151" s="47">
        <f>G78</f>
        <v>0</v>
      </c>
    </row>
    <row r="152" spans="1:8" ht="20.100000000000001" customHeight="1" x14ac:dyDescent="0.25">
      <c r="A152" s="48" t="s">
        <v>18</v>
      </c>
      <c r="B152" s="48"/>
      <c r="C152" s="48"/>
      <c r="D152" s="48"/>
      <c r="E152" s="48"/>
      <c r="F152" s="48" t="s">
        <v>20</v>
      </c>
      <c r="G152" s="49">
        <f>G147</f>
        <v>0</v>
      </c>
    </row>
    <row r="153" spans="1:8" ht="15.75" thickBot="1" x14ac:dyDescent="0.3">
      <c r="A153" s="50"/>
      <c r="B153" s="50"/>
      <c r="C153" s="51" t="s">
        <v>45</v>
      </c>
      <c r="D153" s="51"/>
      <c r="E153" s="51"/>
      <c r="F153" s="52"/>
      <c r="G153" s="53">
        <f>SUM(G151:G152)</f>
        <v>0</v>
      </c>
    </row>
    <row r="154" spans="1:8" ht="30" customHeight="1" thickTop="1" x14ac:dyDescent="0.25">
      <c r="A154" s="27"/>
      <c r="B154" s="27"/>
      <c r="C154" s="27"/>
      <c r="D154" s="27"/>
      <c r="E154" s="27"/>
      <c r="F154" s="27"/>
      <c r="G154" s="27"/>
    </row>
    <row r="155" spans="1:8" ht="15.75" x14ac:dyDescent="0.25">
      <c r="A155" s="94" t="s">
        <v>21</v>
      </c>
      <c r="B155" s="94"/>
      <c r="C155" s="94"/>
      <c r="D155" s="94"/>
      <c r="E155" s="94"/>
      <c r="F155" s="94"/>
      <c r="G155" s="94"/>
    </row>
    <row r="156" spans="1:8" x14ac:dyDescent="0.25">
      <c r="A156" s="27"/>
      <c r="B156" s="27"/>
      <c r="C156" s="27"/>
      <c r="D156" s="27"/>
      <c r="E156" s="27"/>
      <c r="F156" s="27"/>
      <c r="G156" s="27"/>
    </row>
    <row r="157" spans="1:8" x14ac:dyDescent="0.25">
      <c r="A157" s="27" t="s">
        <v>22</v>
      </c>
      <c r="B157" s="27"/>
      <c r="C157" s="27"/>
      <c r="D157" s="27"/>
      <c r="E157" s="27"/>
      <c r="F157" s="27"/>
      <c r="G157" s="27"/>
    </row>
    <row r="158" spans="1:8" x14ac:dyDescent="0.25">
      <c r="A158" s="27"/>
      <c r="B158" s="27"/>
      <c r="C158" s="27"/>
      <c r="D158" s="27"/>
      <c r="E158" s="27"/>
      <c r="F158" s="27"/>
      <c r="G158" s="27"/>
    </row>
    <row r="159" spans="1:8" x14ac:dyDescent="0.25">
      <c r="A159" s="50" t="s">
        <v>23</v>
      </c>
      <c r="B159" s="27"/>
      <c r="C159" s="27"/>
      <c r="D159" s="27"/>
      <c r="E159" s="27"/>
      <c r="F159" s="27"/>
      <c r="G159" s="27"/>
    </row>
    <row r="160" spans="1:8" ht="20.100000000000001" customHeight="1" x14ac:dyDescent="0.25">
      <c r="A160" s="27"/>
      <c r="B160" s="27"/>
      <c r="C160" s="27"/>
      <c r="D160" s="27"/>
      <c r="E160" s="27"/>
      <c r="F160" s="27"/>
      <c r="G160" s="27"/>
    </row>
    <row r="161" spans="1:7" ht="20.100000000000001" customHeight="1" x14ac:dyDescent="0.25">
      <c r="A161" s="27" t="s">
        <v>24</v>
      </c>
      <c r="B161" s="92"/>
      <c r="C161" s="92"/>
      <c r="D161" s="92"/>
      <c r="E161" s="92"/>
      <c r="F161" s="92"/>
      <c r="G161" s="92"/>
    </row>
    <row r="162" spans="1:7" x14ac:dyDescent="0.25">
      <c r="A162" s="101"/>
      <c r="B162" s="101"/>
      <c r="C162" s="101"/>
      <c r="D162" s="101"/>
      <c r="E162" s="101"/>
      <c r="F162" s="101"/>
      <c r="G162" s="101"/>
    </row>
    <row r="163" spans="1:7" ht="20.100000000000001" customHeight="1" x14ac:dyDescent="0.25">
      <c r="A163" s="27"/>
      <c r="B163" s="27"/>
      <c r="C163" s="27"/>
      <c r="D163" s="27"/>
      <c r="E163" s="27"/>
      <c r="F163" s="27"/>
      <c r="G163" s="27"/>
    </row>
    <row r="164" spans="1:7" x14ac:dyDescent="0.25">
      <c r="A164" s="27" t="s">
        <v>25</v>
      </c>
      <c r="B164" s="92"/>
      <c r="C164" s="92"/>
      <c r="D164" s="92"/>
      <c r="E164" s="92"/>
      <c r="F164" s="92"/>
      <c r="G164" s="92"/>
    </row>
    <row r="165" spans="1:7" x14ac:dyDescent="0.25">
      <c r="A165" s="27"/>
      <c r="B165" s="27"/>
      <c r="C165" s="27"/>
      <c r="D165" s="27"/>
      <c r="E165" s="27"/>
      <c r="F165" s="27"/>
      <c r="G165" s="27"/>
    </row>
    <row r="166" spans="1:7" x14ac:dyDescent="0.25">
      <c r="A166" s="27"/>
      <c r="B166" s="27"/>
      <c r="C166" s="27"/>
      <c r="D166" s="27"/>
      <c r="E166" s="27"/>
      <c r="F166" s="27"/>
      <c r="G166" s="27"/>
    </row>
    <row r="167" spans="1:7" x14ac:dyDescent="0.25">
      <c r="A167" s="50" t="s">
        <v>26</v>
      </c>
      <c r="B167" s="27"/>
      <c r="C167" s="27"/>
      <c r="D167" s="27"/>
      <c r="E167" s="27"/>
      <c r="F167" s="27"/>
      <c r="G167" s="27"/>
    </row>
    <row r="168" spans="1:7" ht="20.100000000000001" customHeight="1" x14ac:dyDescent="0.25">
      <c r="A168" s="27"/>
      <c r="B168" s="27"/>
      <c r="C168" s="27"/>
      <c r="D168" s="27"/>
      <c r="E168" s="27"/>
      <c r="F168" s="27"/>
      <c r="G168" s="27"/>
    </row>
    <row r="169" spans="1:7" ht="20.100000000000001" customHeight="1" x14ac:dyDescent="0.25">
      <c r="A169" s="27" t="s">
        <v>27</v>
      </c>
      <c r="B169" s="92"/>
      <c r="C169" s="92"/>
      <c r="D169" s="92"/>
      <c r="E169" s="92"/>
      <c r="F169" s="92"/>
      <c r="G169" s="92"/>
    </row>
    <row r="170" spans="1:7" x14ac:dyDescent="0.25">
      <c r="A170" s="92"/>
      <c r="B170" s="92"/>
      <c r="C170" s="92"/>
      <c r="D170" s="92"/>
      <c r="E170" s="92"/>
      <c r="F170" s="92"/>
      <c r="G170" s="92"/>
    </row>
    <row r="171" spans="1:7" ht="20.100000000000001" customHeight="1" x14ac:dyDescent="0.25">
      <c r="A171" s="27"/>
      <c r="B171" s="27"/>
      <c r="C171" s="27"/>
      <c r="D171" s="27"/>
      <c r="E171" s="27"/>
      <c r="F171" s="27"/>
      <c r="G171" s="27"/>
    </row>
    <row r="172" spans="1:7" x14ac:dyDescent="0.25">
      <c r="A172" s="27" t="s">
        <v>25</v>
      </c>
      <c r="B172" s="92"/>
      <c r="C172" s="92"/>
      <c r="D172" s="92"/>
      <c r="E172" s="92"/>
      <c r="F172" s="92"/>
      <c r="G172" s="92"/>
    </row>
    <row r="173" spans="1:7" x14ac:dyDescent="0.25">
      <c r="A173" s="27"/>
      <c r="B173" s="22"/>
      <c r="C173" s="22"/>
      <c r="D173" s="22"/>
      <c r="E173" s="22"/>
      <c r="F173" s="22"/>
      <c r="G173" s="22"/>
    </row>
    <row r="174" spans="1:7" x14ac:dyDescent="0.25">
      <c r="A174" s="27"/>
      <c r="B174" s="27"/>
      <c r="C174" s="27"/>
      <c r="D174" s="27"/>
      <c r="E174" s="27"/>
      <c r="F174" s="27"/>
      <c r="G174" s="27"/>
    </row>
    <row r="175" spans="1:7" x14ac:dyDescent="0.25">
      <c r="A175" s="50" t="s">
        <v>28</v>
      </c>
      <c r="B175" s="27"/>
      <c r="C175" s="27"/>
      <c r="D175" s="27"/>
      <c r="E175" s="27"/>
      <c r="F175" s="27"/>
      <c r="G175" s="27"/>
    </row>
    <row r="176" spans="1:7" x14ac:dyDescent="0.25">
      <c r="A176" s="27"/>
      <c r="B176" s="27"/>
      <c r="C176" s="27"/>
      <c r="D176" s="27"/>
      <c r="E176" s="27"/>
      <c r="F176" s="27"/>
      <c r="G176" s="27"/>
    </row>
    <row r="177" spans="1:7" ht="20.100000000000001" customHeight="1" x14ac:dyDescent="0.25">
      <c r="A177" s="27" t="s">
        <v>24</v>
      </c>
      <c r="B177" s="27"/>
      <c r="C177" s="27"/>
      <c r="D177" s="27"/>
      <c r="E177" s="27"/>
      <c r="F177" s="27"/>
      <c r="G177" s="27"/>
    </row>
    <row r="178" spans="1:7" ht="20.100000000000001" customHeight="1" x14ac:dyDescent="0.25">
      <c r="A178" s="27" t="s">
        <v>29</v>
      </c>
      <c r="B178" s="27"/>
      <c r="C178" s="27"/>
      <c r="D178" s="92"/>
      <c r="E178" s="92"/>
      <c r="F178" s="92"/>
      <c r="G178" s="92"/>
    </row>
    <row r="179" spans="1:7" ht="20.100000000000001" customHeight="1" x14ac:dyDescent="0.25">
      <c r="A179" s="92"/>
      <c r="B179" s="92"/>
      <c r="C179" s="92"/>
      <c r="D179" s="92"/>
      <c r="E179" s="92"/>
      <c r="F179" s="92"/>
      <c r="G179" s="92"/>
    </row>
    <row r="180" spans="1:7" x14ac:dyDescent="0.25">
      <c r="A180" s="92"/>
      <c r="B180" s="92"/>
      <c r="C180" s="92"/>
      <c r="D180" s="92"/>
      <c r="E180" s="92"/>
      <c r="F180" s="92"/>
      <c r="G180" s="92"/>
    </row>
    <row r="181" spans="1:7" ht="20.100000000000001" customHeight="1" x14ac:dyDescent="0.25">
      <c r="A181" s="27"/>
      <c r="B181" s="27"/>
      <c r="C181" s="27"/>
      <c r="D181" s="27"/>
      <c r="E181" s="27"/>
      <c r="F181" s="27"/>
      <c r="G181" s="27"/>
    </row>
    <row r="182" spans="1:7" ht="20.100000000000001" customHeight="1" x14ac:dyDescent="0.25">
      <c r="A182" s="27"/>
      <c r="B182" s="27"/>
      <c r="C182" s="27"/>
      <c r="D182" s="27"/>
      <c r="E182" s="27"/>
      <c r="F182" s="27"/>
      <c r="G182" s="27"/>
    </row>
    <row r="183" spans="1:7" x14ac:dyDescent="0.25">
      <c r="A183" s="27" t="s">
        <v>25</v>
      </c>
      <c r="B183" s="92"/>
      <c r="C183" s="92"/>
      <c r="D183" s="92"/>
      <c r="E183" s="92"/>
      <c r="F183" s="92"/>
      <c r="G183" s="92"/>
    </row>
    <row r="184" spans="1:7" x14ac:dyDescent="0.25">
      <c r="A184" s="27"/>
      <c r="B184" s="27"/>
      <c r="C184" s="27"/>
      <c r="D184" s="27"/>
      <c r="E184" s="27"/>
      <c r="F184" s="27"/>
      <c r="G184" s="27"/>
    </row>
    <row r="185" spans="1:7" x14ac:dyDescent="0.25">
      <c r="A185" s="50" t="s">
        <v>30</v>
      </c>
      <c r="B185" s="27"/>
      <c r="C185" s="27"/>
      <c r="D185" s="27"/>
      <c r="E185" s="27"/>
      <c r="F185" s="27"/>
      <c r="G185" s="27"/>
    </row>
    <row r="186" spans="1:7" ht="20.100000000000001" customHeight="1" x14ac:dyDescent="0.25">
      <c r="A186" s="27"/>
      <c r="B186" s="27"/>
      <c r="C186" s="27"/>
      <c r="D186" s="27"/>
      <c r="E186" s="27"/>
      <c r="F186" s="27"/>
      <c r="G186" s="27"/>
    </row>
    <row r="187" spans="1:7" x14ac:dyDescent="0.25">
      <c r="A187" s="27" t="s">
        <v>27</v>
      </c>
      <c r="B187" s="100"/>
      <c r="C187" s="100"/>
      <c r="D187" s="100"/>
      <c r="E187" s="100"/>
      <c r="F187" s="100"/>
      <c r="G187" s="100"/>
    </row>
    <row r="188" spans="1:7" ht="20.100000000000001" customHeight="1" x14ac:dyDescent="0.25">
      <c r="A188" s="27"/>
      <c r="B188" s="27"/>
      <c r="C188" s="27"/>
      <c r="D188" s="27"/>
      <c r="E188" s="27"/>
      <c r="F188" s="27"/>
      <c r="G188" s="27"/>
    </row>
    <row r="189" spans="1:7" ht="20.100000000000001" customHeight="1" x14ac:dyDescent="0.25">
      <c r="A189" s="27" t="s">
        <v>25</v>
      </c>
      <c r="B189" s="100"/>
      <c r="C189" s="100"/>
      <c r="D189" s="100"/>
      <c r="E189" s="100"/>
      <c r="F189" s="100"/>
      <c r="G189" s="100"/>
    </row>
    <row r="190" spans="1:7" x14ac:dyDescent="0.25">
      <c r="A190" s="27"/>
      <c r="B190" s="22"/>
      <c r="C190" s="22"/>
      <c r="D190" s="22"/>
      <c r="E190" s="22"/>
      <c r="F190" s="22"/>
      <c r="G190" s="22"/>
    </row>
    <row r="191" spans="1:7" ht="30" customHeight="1" x14ac:dyDescent="0.25">
      <c r="A191" s="27"/>
      <c r="B191" s="27"/>
      <c r="C191" s="27"/>
      <c r="D191" s="27"/>
      <c r="E191" s="27"/>
      <c r="F191" s="27"/>
      <c r="G191" s="27"/>
    </row>
    <row r="192" spans="1:7" x14ac:dyDescent="0.25">
      <c r="A192" s="50" t="s">
        <v>31</v>
      </c>
      <c r="B192" s="27"/>
      <c r="C192" s="27"/>
      <c r="D192" s="27"/>
      <c r="E192" s="27"/>
      <c r="F192" s="27"/>
      <c r="G192" s="27"/>
    </row>
    <row r="193" spans="1:7" x14ac:dyDescent="0.25">
      <c r="A193" s="27"/>
      <c r="B193" s="27"/>
      <c r="C193" s="27"/>
      <c r="D193" s="27"/>
      <c r="E193" s="27"/>
      <c r="F193" s="27"/>
      <c r="G193" s="27"/>
    </row>
    <row r="194" spans="1:7" ht="20.100000000000001" customHeight="1" x14ac:dyDescent="0.25">
      <c r="A194" s="27" t="s">
        <v>24</v>
      </c>
      <c r="B194" s="27"/>
      <c r="C194" s="27"/>
      <c r="D194" s="27"/>
      <c r="E194" s="27"/>
      <c r="F194" s="27"/>
      <c r="G194" s="27"/>
    </row>
    <row r="195" spans="1:7" ht="20.100000000000001" customHeight="1" x14ac:dyDescent="0.25">
      <c r="A195" s="44" t="s">
        <v>29</v>
      </c>
      <c r="B195" s="44"/>
      <c r="C195" s="44"/>
      <c r="D195" s="92"/>
      <c r="E195" s="92"/>
      <c r="F195" s="92"/>
      <c r="G195" s="92"/>
    </row>
    <row r="196" spans="1:7" ht="20.100000000000001" customHeight="1" x14ac:dyDescent="0.25">
      <c r="A196" s="92"/>
      <c r="B196" s="92"/>
      <c r="C196" s="92"/>
      <c r="D196" s="92"/>
      <c r="E196" s="92"/>
      <c r="F196" s="92"/>
      <c r="G196" s="92"/>
    </row>
    <row r="197" spans="1:7" x14ac:dyDescent="0.25">
      <c r="A197" s="99"/>
      <c r="B197" s="99"/>
      <c r="C197" s="99"/>
      <c r="D197" s="99"/>
      <c r="E197" s="99"/>
      <c r="F197" s="99"/>
      <c r="G197" s="99"/>
    </row>
    <row r="198" spans="1:7" ht="20.100000000000001" customHeight="1" x14ac:dyDescent="0.25">
      <c r="A198" s="27"/>
      <c r="B198" s="27"/>
      <c r="C198" s="27"/>
      <c r="D198" s="27"/>
      <c r="E198" s="27"/>
      <c r="F198" s="27"/>
      <c r="G198" s="27"/>
    </row>
    <row r="199" spans="1:7" x14ac:dyDescent="0.25">
      <c r="A199" s="27"/>
      <c r="B199" s="27"/>
      <c r="C199" s="27"/>
      <c r="D199" s="27"/>
      <c r="E199" s="27"/>
      <c r="F199" s="27"/>
      <c r="G199" s="27"/>
    </row>
    <row r="200" spans="1:7" x14ac:dyDescent="0.25">
      <c r="A200" s="42"/>
      <c r="B200" s="42"/>
      <c r="C200" s="42"/>
      <c r="D200" s="42"/>
      <c r="E200" s="42"/>
      <c r="F200" s="42"/>
      <c r="G200" s="42"/>
    </row>
    <row r="201" spans="1:7" x14ac:dyDescent="0.25">
      <c r="A201" s="65" t="s">
        <v>32</v>
      </c>
      <c r="B201" s="66"/>
      <c r="C201" s="66"/>
      <c r="D201" s="66"/>
      <c r="E201" s="66"/>
      <c r="F201" s="66"/>
      <c r="G201" s="67"/>
    </row>
    <row r="202" spans="1:7" ht="20.100000000000001" customHeight="1" x14ac:dyDescent="0.25">
      <c r="A202" s="68" t="s">
        <v>33</v>
      </c>
      <c r="B202" s="69"/>
      <c r="C202" s="69"/>
      <c r="D202" s="69"/>
      <c r="E202" s="69"/>
      <c r="F202" s="69"/>
      <c r="G202" s="70"/>
    </row>
    <row r="203" spans="1:7" ht="15" customHeight="1" x14ac:dyDescent="0.25">
      <c r="A203" s="71"/>
      <c r="B203" s="72"/>
      <c r="C203" s="72"/>
      <c r="D203" s="72"/>
      <c r="E203" s="72"/>
      <c r="F203" s="72"/>
      <c r="G203" s="73"/>
    </row>
    <row r="204" spans="1:7" ht="20.100000000000001" customHeight="1" x14ac:dyDescent="0.25">
      <c r="A204" s="74" t="s">
        <v>34</v>
      </c>
      <c r="B204" s="75"/>
      <c r="C204" s="75"/>
      <c r="D204" s="75"/>
      <c r="E204" s="75"/>
      <c r="F204" s="75"/>
      <c r="G204" s="76"/>
    </row>
    <row r="205" spans="1:7" x14ac:dyDescent="0.25">
      <c r="A205" s="54" t="s">
        <v>35</v>
      </c>
      <c r="B205" s="77"/>
      <c r="C205" s="78"/>
      <c r="D205" s="78"/>
      <c r="E205" s="78"/>
      <c r="F205" s="78"/>
      <c r="G205" s="79"/>
    </row>
    <row r="206" spans="1:7" ht="20.100000000000001" customHeight="1" x14ac:dyDescent="0.25">
      <c r="A206" s="54" t="s">
        <v>36</v>
      </c>
      <c r="B206" s="77"/>
      <c r="C206" s="78"/>
      <c r="D206" s="78"/>
      <c r="E206" s="78"/>
      <c r="F206" s="78"/>
      <c r="G206" s="79"/>
    </row>
    <row r="207" spans="1:7" x14ac:dyDescent="0.25">
      <c r="A207" s="59" t="s">
        <v>37</v>
      </c>
      <c r="B207" s="77"/>
      <c r="C207" s="78"/>
      <c r="D207" s="78"/>
      <c r="E207" s="78"/>
      <c r="F207" s="78"/>
      <c r="G207" s="79"/>
    </row>
    <row r="208" spans="1:7" ht="20.100000000000001" customHeight="1" x14ac:dyDescent="0.25">
      <c r="A208" s="54" t="s">
        <v>4</v>
      </c>
      <c r="B208" s="77"/>
      <c r="C208" s="78"/>
      <c r="D208" s="78"/>
      <c r="E208" s="78"/>
      <c r="F208" s="78"/>
      <c r="G208" s="79"/>
    </row>
    <row r="209" spans="1:7" x14ac:dyDescent="0.25">
      <c r="A209" s="80" t="s">
        <v>62</v>
      </c>
      <c r="B209" s="81"/>
      <c r="C209" s="81"/>
      <c r="D209" s="81"/>
      <c r="E209" s="81"/>
      <c r="F209" s="81"/>
      <c r="G209" s="82"/>
    </row>
    <row r="210" spans="1:7" ht="20.100000000000001" customHeight="1" x14ac:dyDescent="0.25">
      <c r="A210" s="83"/>
      <c r="B210" s="84"/>
      <c r="C210" s="84"/>
      <c r="D210" s="84"/>
      <c r="E210" s="84"/>
      <c r="F210" s="84"/>
      <c r="G210" s="85"/>
    </row>
    <row r="211" spans="1:7" ht="48" customHeight="1" x14ac:dyDescent="0.25">
      <c r="A211" s="83"/>
      <c r="B211" s="84"/>
      <c r="C211" s="84"/>
      <c r="D211" s="84"/>
      <c r="E211" s="84"/>
      <c r="F211" s="84"/>
      <c r="G211" s="85"/>
    </row>
    <row r="212" spans="1:7" x14ac:dyDescent="0.25">
      <c r="A212" s="86"/>
      <c r="B212" s="87"/>
      <c r="C212" s="87"/>
      <c r="D212" s="87"/>
      <c r="E212" s="87"/>
      <c r="F212" s="87"/>
      <c r="G212" s="88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</sheetData>
  <sheetProtection algorithmName="SHA-512" hashValue="fj9Ap0eDsZDbZHEVaQesInzGi2c9N8hzEXWpW4DtmVPtbRnS1IqVfa5DMHxNkXiSRMddyQnfgOPtD5WxEJDE8A==" saltValue="qpJaeMdt1pEMokl8Bk3QzA==" spinCount="100000" sheet="1" objects="1" scenarios="1"/>
  <mergeCells count="43">
    <mergeCell ref="E122:F122"/>
    <mergeCell ref="E67:F67"/>
    <mergeCell ref="E76:F76"/>
    <mergeCell ref="A78:F78"/>
    <mergeCell ref="A81:G81"/>
    <mergeCell ref="A82:G82"/>
    <mergeCell ref="A1:G1"/>
    <mergeCell ref="D195:G195"/>
    <mergeCell ref="A196:G196"/>
    <mergeCell ref="A197:G197"/>
    <mergeCell ref="B183:G183"/>
    <mergeCell ref="B172:G172"/>
    <mergeCell ref="D178:G178"/>
    <mergeCell ref="A180:G180"/>
    <mergeCell ref="B187:G187"/>
    <mergeCell ref="B189:G189"/>
    <mergeCell ref="A179:G179"/>
    <mergeCell ref="A162:G162"/>
    <mergeCell ref="B161:G161"/>
    <mergeCell ref="B164:G164"/>
    <mergeCell ref="B169:G169"/>
    <mergeCell ref="A4:G4"/>
    <mergeCell ref="B206:G206"/>
    <mergeCell ref="B207:G207"/>
    <mergeCell ref="B208:G208"/>
    <mergeCell ref="A209:G212"/>
    <mergeCell ref="A2:G2"/>
    <mergeCell ref="E130:F130"/>
    <mergeCell ref="A170:G170"/>
    <mergeCell ref="E137:F137"/>
    <mergeCell ref="E145:F145"/>
    <mergeCell ref="A147:F147"/>
    <mergeCell ref="A155:G155"/>
    <mergeCell ref="E42:F42"/>
    <mergeCell ref="E51:F51"/>
    <mergeCell ref="E59:F59"/>
    <mergeCell ref="A3:G3"/>
    <mergeCell ref="E114:F114"/>
    <mergeCell ref="A201:G201"/>
    <mergeCell ref="A202:G202"/>
    <mergeCell ref="A203:G203"/>
    <mergeCell ref="A204:G204"/>
    <mergeCell ref="B205:G205"/>
  </mergeCells>
  <printOptions horizontalCentered="1"/>
  <pageMargins left="0.15572916666666667" right="0.7" top="1.25" bottom="0.75" header="0.3" footer="0.3"/>
  <pageSetup fitToHeight="0" orientation="portrait" horizontalDpi="300" verticalDpi="300" r:id="rId1"/>
  <headerFooter>
    <oddFooter>&amp;C&amp;P of &amp;N</oddFooter>
  </headerFooter>
  <rowBreaks count="3" manualBreakCount="3">
    <brk id="80" max="16383" man="1"/>
    <brk id="114" max="16383" man="1"/>
    <brk id="1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872316a187ba3f920a8e0dfd88ff768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61378f11dc02c4a9df1894cdaa7e25ef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0A40-76D4-463B-AB71-22294CC7E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C0718-B721-4B70-BDD2-AFA68BF90E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A17D984B-A717-4814-83BA-EEAB7599F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 RFB 062</vt:lpstr>
      <vt:lpstr>'Exhibit A RFB 062'!Print_Area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A. Rossi</dc:creator>
  <cp:keywords/>
  <dc:description/>
  <cp:lastModifiedBy>Brooke Van Genderen</cp:lastModifiedBy>
  <cp:revision/>
  <dcterms:created xsi:type="dcterms:W3CDTF">2022-03-01T16:10:50Z</dcterms:created>
  <dcterms:modified xsi:type="dcterms:W3CDTF">2025-11-19T18:46:45Z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